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853" activeTab="3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A'!$A$1:$E$24</definedName>
    <definedName name="_xlnm.Print_Area" localSheetId="1">'Scheda B'!$A$1:$S$65</definedName>
    <definedName name="_xlnm.Print_Area" localSheetId="2">'Scheda C'!$A$1:$P$41</definedName>
    <definedName name="_xlnm.Print_Area" localSheetId="3">'Scheda D'!$A$1:$Y$116</definedName>
    <definedName name="_xlnm.Print_Area" localSheetId="4">'Scheda E'!$A$1:$N$42</definedName>
    <definedName name="_xlnm.Print_Area" localSheetId="5">'Scheda F'!$A$1:$F$19</definedName>
  </definedNames>
  <calcPr fullCalcOnLoad="1"/>
</workbook>
</file>

<file path=xl/sharedStrings.xml><?xml version="1.0" encoding="utf-8"?>
<sst xmlns="http://schemas.openxmlformats.org/spreadsheetml/2006/main" count="560" uniqueCount="302">
  <si>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</si>
  <si>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</si>
  <si>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</si>
  <si>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</si>
  <si>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</si>
  <si>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</si>
  <si>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</si>
  <si>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</si>
  <si>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</si>
  <si>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</si>
  <si>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</si>
  <si>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</si>
  <si>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</si>
  <si>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</si>
  <si>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</si>
  <si>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</si>
  <si>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</si>
  <si>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</si>
  <si>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</si>
  <si>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</si>
  <si>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</si>
  <si>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</si>
  <si>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</si>
  <si>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</si>
  <si>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QUADRO DELLE RISORSE NECESSARIE ALLA REALIZZAZIONE DEL PROGRAMMA (1)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</si>
  <si>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</si>
  <si>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</si>
  <si>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</si>
  <si>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</si>
  <si>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</si>
  <si>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</si>
  <si>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</si>
  <si>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</si>
  <si>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</si>
  <si>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</si>
  <si>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</si>
  <si>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</si>
  <si>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</si>
  <si>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</si>
  <si>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</si>
  <si>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</si>
  <si>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</si>
  <si>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</si>
  <si>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</si>
  <si>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</si>
  <si>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</si>
  <si>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</si>
  <si>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</si>
  <si>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</si>
  <si>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testo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</si>
  <si>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</si>
  <si>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</si>
  <si>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</si>
  <si>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</si>
  <si>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</si>
  <si>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</si>
  <si>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</si>
  <si>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</si>
  <si>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</si>
  <si>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</si>
  <si>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</si>
  <si>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</si>
  <si>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</si>
  <si>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</si>
  <si>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</si>
  <si>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</si>
  <si>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</si>
  <si>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</si>
  <si>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</si>
  <si>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</si>
  <si>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</si>
  <si>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</si>
  <si>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</si>
  <si>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</si>
  <si>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</si>
  <si>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</si>
  <si>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</si>
  <si>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</si>
  <si>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</si>
  <si>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</si>
  <si>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</si>
  <si>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</si>
  <si>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</si>
  <si>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</si>
  <si>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</si>
  <si>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</si>
  <si>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</si>
  <si>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</si>
  <si>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</si>
  <si>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</si>
  <si>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</si>
  <si>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</si>
  <si>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</si>
  <si>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</si>
  <si>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</si>
  <si>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</si>
  <si>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</si>
  <si>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</si>
  <si>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</si>
  <si>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</si>
  <si>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</si>
  <si>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</si>
  <si>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</si>
  <si>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</si>
  <si>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</si>
  <si>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</si>
  <si>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</si>
  <si>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</si>
  <si>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</si>
  <si>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</si>
  <si>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</si>
  <si>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</si>
  <si>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</si>
  <si>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</si>
  <si>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</si>
  <si>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</si>
  <si>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</si>
  <si>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</si>
  <si>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</si>
  <si>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</si>
  <si>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</si>
  <si>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</si>
  <si>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</si>
  <si>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</si>
  <si>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</si>
  <si>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</si>
  <si>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</si>
  <si>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</si>
  <si>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</si>
  <si>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</si>
  <si>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</si>
  <si>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</si>
  <si>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</si>
  <si>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</si>
  <si>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</si>
  <si>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</si>
  <si>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</si>
  <si>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</si>
  <si>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</si>
  <si>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</si>
  <si>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</si>
  <si>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</si>
  <si>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</si>
  <si>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</si>
  <si>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</si>
  <si>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</si>
  <si>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</si>
  <si>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</si>
  <si>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</si>
  <si>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</si>
  <si>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</si>
  <si>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</si>
  <si>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</si>
  <si>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</si>
  <si>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</si>
  <si>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</si>
  <si>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</si>
  <si>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</si>
  <si>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</si>
  <si>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</si>
  <si>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</si>
  <si>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</si>
  <si>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</si>
  <si>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</si>
  <si>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</si>
  <si>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</si>
  <si>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</si>
  <si>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lotto funzionale (5)</t>
  </si>
  <si>
    <t>lavoro complesso (6)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</si>
  <si>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</si>
  <si>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</si>
  <si>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</si>
  <si>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</si>
  <si>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</si>
  <si>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</si>
  <si>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</si>
  <si>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</si>
  <si>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</si>
  <si>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</si>
  <si>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</si>
  <si>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</si>
  <si>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</si>
  <si>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</si>
  <si>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</si>
  <si>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</si>
  <si>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</si>
  <si>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</si>
  <si>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</si>
  <si>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</si>
  <si>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</si>
  <si>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</si>
  <si>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</si>
  <si>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</si>
  <si>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</si>
  <si>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</si>
  <si>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</si>
  <si>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</si>
  <si>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</si>
  <si>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</si>
  <si>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</si>
  <si>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</si>
  <si>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</si>
  <si>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b) si intende riprendere l'esecuzione dell'opera per il cui completamento non sono necessari finanziamenti aggiuntivi</t>
  </si>
  <si>
    <t>a) i lavori di realizzazione, avviati, risultano interrotti oltre il termine contrattualmente previsto per l'ultimazione (Art. 1 c. 2, lettera a), D.M. 42/2013)</t>
  </si>
  <si>
    <t>b) i lavori di realizzazione, avviati, risultano interrotti oltre il termine contrattualmente previsto per l'ultimazione non sussistendo allo stato, le condizioni di riavvio degli stessi. (Art. 1 c. 2, lettera b), D.M. 42/2013)</t>
  </si>
  <si>
    <t xml:space="preserve">c) i lavori di realizzazione, ultimati, non sono stati collaudati nel termine previsto in quanto l'opera non risulta corrispondente a tutti i requisiti previsti dal capitolato e dal relativo progetto esecutivo, come accertato nel corso delle operazioni di collaudo. (Art. 1 c. 2, lettera c), D.M. 42/2013) </t>
  </si>
  <si>
    <t>Ulteriori dati (campi da compilare resi disponibili in banca dati ma non visualizzate nel Programma triennale)</t>
  </si>
  <si>
    <t>Fonti di finanziamento (se intervento di completamento non incluso in scheda D)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</si>
  <si>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</si>
  <si>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</si>
  <si>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</si>
  <si>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(1) Numero intervento = cf amministrazione + prima annualità del primo programma nel quale l'intervento è stato inserito + progressivo di 5 cifre della prima annualità del primo programma</t>
  </si>
  <si>
    <t>(3) Indica il CUP (cfr. articolo 3, comma 5)</t>
  </si>
  <si>
    <t>(5) Indica se lotto funzionale secondo la definizione di cui all’art. 3, comma 1, lettera qq), del D.Lgs.50/2016</t>
  </si>
  <si>
    <t>(6) Indica se lavoro complesso secondo la definizione di cui all’art. 3, comma 1, lettera oo), del D.Lgs.50/2016</t>
  </si>
  <si>
    <t>(7) Indica il livello di priorità di cui all'articolo 3 commi 11, 12 e 13</t>
  </si>
  <si>
    <t>(8) Ai sensi dell'art. 4, comma 6, in caso di demolizione di opera incompiuta l'importo comprende gli oneri per lo smantellamento dell'opera e per la rinaturalizzazione, riqualificazione ed eventuale bonifica del sito</t>
  </si>
  <si>
    <t>(12) Indica se l'intervento è stato aggiunto o stato modificato a seguito di modifica in corso d'anno ai sensi dell'art. 5, commi 1 e 11. Tale campo, come la relativa nota e tabella, compaiono solo in caso di modifica del programma</t>
  </si>
  <si>
    <t>1. modifica ex art. 5, comma 9, lettera b)</t>
  </si>
  <si>
    <t>5. modifica ex art. 5, comma 11</t>
  </si>
  <si>
    <t>2. modifica ex art. 5, comma 9, lettera c)</t>
  </si>
  <si>
    <t>3. modifica ex art. 5, comma 9, lettera d)</t>
  </si>
  <si>
    <t>4. modifica ex art. 5, comma 9, lettera e)</t>
  </si>
  <si>
    <t>risorse derivanti da trasferimento di immobili ex art. 191, D.Lgs. 50/2016</t>
  </si>
  <si>
    <t>finanziamenti ai sensi dell'articolo 3 del D.L. 310/1990, convertito dalla L. 403/1990</t>
  </si>
  <si>
    <t>Intervento aggiunto o variato a seguito di modifica programma (*)</t>
  </si>
  <si>
    <t>si</t>
  </si>
  <si>
    <t>no</t>
  </si>
  <si>
    <t>ALLEGATO I - SCHEDA B: PROGRAMMA TRIENNALE DELLE OPERE PUBBLICHE 2019/2021</t>
  </si>
  <si>
    <t>ALLEGATO I - SCHEDA C : PROGRAMMA TRIENNALE DELLE OPERE PUBBLICHE 2019/2021</t>
  </si>
  <si>
    <t>ALLEGATO I - SCHEDA F: PROGRAMMA TRIENNALE DELLE OPERE PUBBLICHE 2019/2021</t>
  </si>
  <si>
    <t>Geom.Maurizio Piccolo</t>
  </si>
  <si>
    <t>ITF61</t>
  </si>
  <si>
    <t>ITF62</t>
  </si>
  <si>
    <t>ITF63</t>
  </si>
  <si>
    <t>ITF64</t>
  </si>
  <si>
    <t>ITF65</t>
  </si>
  <si>
    <t>ITF66</t>
  </si>
  <si>
    <t>Realizzazione lavori pubblici (opere ed impiantistica)</t>
  </si>
  <si>
    <t>Infrastrutture sociali - Altre infrastrutture sociali</t>
  </si>
  <si>
    <t>Recupero dell'ex Chiesa di San Francesco d'Assisi</t>
  </si>
  <si>
    <t>80003870789201900003</t>
  </si>
  <si>
    <t>Infrastrutture Ambientali e risorse idriche - Risorse idriche e acque reflue</t>
  </si>
  <si>
    <t>Interventi per la riqualificazione sociale e culturale delle Aree Urbane Degrate - Comune di Scigliano Zone censuarie 4,5 e 16</t>
  </si>
  <si>
    <t>80003870789201900009</t>
  </si>
  <si>
    <t>H34H17000600002</t>
  </si>
  <si>
    <t>Infrastrutture sociali - Sociali e scolastiche</t>
  </si>
  <si>
    <t>Interventi sruturali per adeguamento sismico scuola elementare "Gabriele Rocca" Loc. Calvisi.</t>
  </si>
  <si>
    <t>80003870789201900010</t>
  </si>
  <si>
    <t>H36J17000280002</t>
  </si>
  <si>
    <t>80003870789201900011</t>
  </si>
  <si>
    <t>Infrastrutture Ambientali e risorse idriche - Difesa del Suolo</t>
  </si>
  <si>
    <t>Bonifica della falda idrica della discarica nel Comune di Scigliano</t>
  </si>
  <si>
    <t>Adeguamento ai sensi del D.Lgs. N. 36/03 - Comune di Scigliano</t>
  </si>
  <si>
    <t>80003870789201900013</t>
  </si>
  <si>
    <t>H36J17000270002</t>
  </si>
  <si>
    <t xml:space="preserve">Realizzazione di n. 2 impianti di fitodepurazione da 100 a.e. ciascuna a servizio della loc. Casino-Rizzo e Colle di Mandria. Realizzazione impianto depurazione a fanghi attivi della potenzialità di 300a.e. a servizio della loc. Vallicella. Collettamento della loc. Cupani,   Lupia Petrisi, San Nicola e Fontanelle all'impianto di loc. fiume "Bisirico" </t>
  </si>
  <si>
    <t>PCCMRZ78C21D086K</t>
  </si>
  <si>
    <t>Note: Le caselle sprovviste di CUP saranno aggiornate a ricezione di giusto Decreto di Finanziamento</t>
  </si>
  <si>
    <t>CPA</t>
  </si>
  <si>
    <t>MIS/AMB</t>
  </si>
  <si>
    <t>CUC SAVUTO</t>
  </si>
  <si>
    <t>DELL'AMMINISTRAZIONE ____COMUNE DI SCIGLIANO - CS_______________________</t>
  </si>
  <si>
    <t>DELL'AMMINISTRAZIONE ___COMUNE DI SCIGLIANO - CS_______________</t>
  </si>
  <si>
    <t>DELL'AMMINISTRAZIONE ___COMUNE DI SCIGLIANO - CS________</t>
  </si>
  <si>
    <t>DELL'AMMINISTRAZIONE ____COMUNE DI SCIGLIANO - CS______________________</t>
  </si>
  <si>
    <t>DELL'AMMINISTRAZIONE ____COMUNE DI SCIGLIANO -CS___________________________</t>
  </si>
  <si>
    <t>DELL'AMMINISTRAZIONE ____COMUNE DI SCIGLIANO -CS__________</t>
  </si>
  <si>
    <t>MANIFESTAZIONE DI INTERESSE PER LA CONCESSIONE DI CONTRIBUTI
FINALIZZATI ALLA ESECUZIONE DI INTERVENTI DI ADEGUAMENTOSISMICO O,
EVENTUALMENTE, DI DEMOLIZIONE E RICOSTRUZIONE DEGLI EDIFICI DI
INTERESSE STRATEGICO
(OCDPC 344 del 09.05.2016 - art. 2 Comma 1 punto b)</t>
  </si>
  <si>
    <t>POR Calabria 2014–2020 Azione 4.1.3. - Lavori di Avviso pubblico per il finanziamento di
“Interventi di efficientamento delle reti di illuminazione pubblica dei comuni” –
“AMMODERNAMENTO DELLA RETE DI PUBBLICA ILLUMINAZIONE ED
EFFICIENTAMENTO ENERGETICO DEL COMUNE DI SCIGLIANO (CS)”.</t>
  </si>
  <si>
    <t>IInfrastrutture del settore energetico - Distribuzione di energia</t>
  </si>
  <si>
    <t>H33C18000190002</t>
  </si>
  <si>
    <t>Il Responsabile Unico del Procedimento</t>
  </si>
  <si>
    <t xml:space="preserve">Il Responsabile Unico del Procedimento </t>
  </si>
  <si>
    <t>F.to (Geom. Maurizio Piccolo)</t>
  </si>
  <si>
    <t>Il Responsabile Unico Procedimento</t>
  </si>
  <si>
    <t>F.to  (Geom. Maurizio Piccolo)</t>
  </si>
  <si>
    <t>MEPA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</si>
  <si>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 PROGRAMMA TRIENNALE DELLE OPERE PUBBLICHE 2020/2022</t>
    </r>
  </si>
  <si>
    <t>ALLEGATO I - SCHEDA D: PROGRAMMA TRIENNALE DELLE OPERE PUBBLICHE 2020/2022</t>
  </si>
  <si>
    <t>80003870789202000006</t>
  </si>
  <si>
    <t>80003870789202000007</t>
  </si>
  <si>
    <t>H37C19000070001</t>
  </si>
  <si>
    <t>H38D20000000001</t>
  </si>
  <si>
    <t xml:space="preserve">“INTERVENTI DI MESSA IN SICUREZZA IDROGEOLOGICA DELLA VIABILITA' E DEL CENTRO ABITATO DELLA FRAZIONE LUPIA NEL COMUNE DI SCIGLIANO (CS)” </t>
  </si>
  <si>
    <t>H38D20000030001</t>
  </si>
  <si>
    <t xml:space="preserve">“CONSOLIDAMENTO E DI MESSA IN SICUREZZA IDROGEOLOGICA DI UNA PORZIONE DI VERSANTE IN FRANA IN LOCALITA’ CASINO RIZZO NELLA FRAZIONE CELSITA DEL COMUNE DI SCIGLIANO (CS)” 
</t>
  </si>
  <si>
    <t xml:space="preserve">I“INTERVENTI DI MESSA IN SICUREZZA IDROGEOLOGICA DEL CENTRO ABITATO DI LOCALITA’ GRILLI E VIA ROMA NEL COMUNE DI SCIGLIANO (CS)” 
</t>
  </si>
  <si>
    <t>H36B18000010002</t>
  </si>
  <si>
    <t>80003870789201900001</t>
  </si>
  <si>
    <t>80003870789201900002</t>
  </si>
  <si>
    <t>80003870789201900004</t>
  </si>
  <si>
    <t>80003870789201900005</t>
  </si>
  <si>
    <t xml:space="preserve">Lavori di ampliamento per adeguamento degli spazi sportivi adibiti ad uso scolastico attraverso la realizzazione di una Palestra di cui al par 3.5 D.M. 18/12/1975, in ampliamento della scuola, primaria e secondaria di via Umberto I, importo richiesto € 1.299.396,00 - cod. edif. 781390938 </t>
  </si>
  <si>
    <t>H35J19000160001</t>
  </si>
  <si>
    <t>80003870789202000008</t>
  </si>
  <si>
    <t>“Messa in sicurezza idrogeologica del centro abitato della frazione Diano nel Comune di Scigliano”</t>
  </si>
  <si>
    <t>80003870781202000012</t>
  </si>
  <si>
    <t>POR Calabria 2014–2020 Azione 4.1.3. - Lavori di Avviso pubblico per il finanziamento di
“Interventi di efficientamento delle reti di illuminazione pubblica dei comuni” –
“AMMODERNAMENTO DELLA RETE DI PUBBLICA ILLUMINAZIONE ED
EFFICIENTAMENTO ENERGETICO DEL COMUNE DI SCIGLIANO (CS)”. - COOFINANZIAMENTO</t>
  </si>
  <si>
    <t>Interventi sruturali per adeguamento sismico scuola elementare "Gabriele Rocca" Loc. Calvisi - COOFINANZIAMENTO</t>
  </si>
  <si>
    <t>ALLEGATO I - SCHEDA E: PROGRAMMA TRIENNALE DELLE OPERE PUBBLICHE 2020/2022</t>
  </si>
  <si>
    <t>INTERVENTI RICOMPRESI NELL'ELENCO ANNUALE 2020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</si>
</sst>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#.##0.00"/>
    <numFmt numFmtId="190" formatCode="[$-410]dddd\ d\ mmmm\ yyyy"/>
    <numFmt numFmtId="191" formatCode="0.0%"/>
    <numFmt numFmtId="192" formatCode="0.000"/>
  </numFmts>
  <fonts count="6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A"/>
      <name val="Times New Roman"/>
      <family val="1"/>
    </font>
    <font>
      <sz val="9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6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9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center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2" fillId="0" borderId="11" xfId="0" applyNumberFormat="1" applyFont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left" vertical="top" wrapText="1"/>
    </xf>
    <xf numFmtId="4" fontId="12" fillId="33" borderId="0" xfId="0" applyNumberFormat="1" applyFont="1" applyFill="1" applyAlignment="1">
      <alignment wrapText="1"/>
    </xf>
    <xf numFmtId="4" fontId="12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8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18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4" fontId="20" fillId="0" borderId="12" xfId="0" applyNumberFormat="1" applyFont="1" applyBorder="1" applyAlignment="1">
      <alignment vertical="center" wrapText="1"/>
    </xf>
    <xf numFmtId="4" fontId="24" fillId="0" borderId="0" xfId="0" applyNumberFormat="1" applyFont="1" applyAlignment="1">
      <alignment wrapText="1"/>
    </xf>
    <xf numFmtId="4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wrapText="1"/>
    </xf>
    <xf numFmtId="4" fontId="24" fillId="33" borderId="1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0" fontId="24" fillId="33" borderId="11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Alignment="1">
      <alignment horizontal="center" wrapText="1"/>
    </xf>
    <xf numFmtId="4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 wrapText="1"/>
    </xf>
    <xf numFmtId="4" fontId="67" fillId="0" borderId="12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4" fontId="1" fillId="0" borderId="10" xfId="0" applyNumberFormat="1" applyFont="1" applyBorder="1" applyAlignment="1">
      <alignment wrapText="1"/>
    </xf>
    <xf numFmtId="4" fontId="1" fillId="0" borderId="0" xfId="0" applyNumberFormat="1" applyFont="1" applyFill="1" applyAlignment="1" quotePrefix="1">
      <alignment horizontal="left" wrapText="1"/>
    </xf>
    <xf numFmtId="4" fontId="8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12" fillId="33" borderId="10" xfId="0" applyNumberFormat="1" applyFont="1" applyFill="1" applyBorder="1" applyAlignment="1">
      <alignment horizontal="left" wrapText="1"/>
    </xf>
    <xf numFmtId="4" fontId="14" fillId="0" borderId="10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left" wrapText="1"/>
    </xf>
    <xf numFmtId="4" fontId="14" fillId="0" borderId="13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2" fillId="33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 quotePrefix="1">
      <alignment wrapText="1"/>
    </xf>
    <xf numFmtId="4" fontId="12" fillId="0" borderId="2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wrapText="1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wrapText="1"/>
    </xf>
    <xf numFmtId="4" fontId="13" fillId="0" borderId="15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wrapText="1"/>
    </xf>
    <xf numFmtId="4" fontId="24" fillId="0" borderId="11" xfId="0" applyNumberFormat="1" applyFont="1" applyFill="1" applyBorder="1" applyAlignment="1">
      <alignment horizontal="center" wrapText="1"/>
    </xf>
    <xf numFmtId="4" fontId="26" fillId="0" borderId="15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/>
    </xf>
    <xf numFmtId="4" fontId="24" fillId="0" borderId="0" xfId="0" applyNumberFormat="1" applyFont="1" applyAlignment="1" quotePrefix="1">
      <alignment horizontal="left" wrapText="1"/>
    </xf>
    <xf numFmtId="4" fontId="25" fillId="0" borderId="2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24" fillId="0" borderId="0" xfId="0" applyNumberFormat="1" applyFont="1" applyAlignment="1" quotePrefix="1">
      <alignment horizontal="center" wrapText="1"/>
    </xf>
    <xf numFmtId="4" fontId="1" fillId="0" borderId="0" xfId="0" applyNumberFormat="1" applyFont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12" fillId="33" borderId="15" xfId="0" applyNumberFormat="1" applyFont="1" applyFill="1" applyBorder="1" applyAlignment="1">
      <alignment horizontal="left" wrapText="1"/>
    </xf>
    <xf numFmtId="4" fontId="12" fillId="33" borderId="13" xfId="0" applyNumberFormat="1" applyFont="1" applyFill="1" applyBorder="1" applyAlignment="1">
      <alignment horizontal="left" wrapText="1"/>
    </xf>
    <xf numFmtId="4" fontId="12" fillId="33" borderId="14" xfId="0" applyNumberFormat="1" applyFont="1" applyFill="1" applyBorder="1" applyAlignment="1">
      <alignment horizontal="left" wrapText="1"/>
    </xf>
    <xf numFmtId="4" fontId="14" fillId="0" borderId="18" xfId="0" applyNumberFormat="1" applyFont="1" applyBorder="1" applyAlignment="1">
      <alignment horizontal="left" wrapText="1"/>
    </xf>
    <xf numFmtId="4" fontId="14" fillId="0" borderId="21" xfId="0" applyNumberFormat="1" applyFont="1" applyBorder="1" applyAlignment="1">
      <alignment horizontal="left" wrapText="1"/>
    </xf>
    <xf numFmtId="4" fontId="14" fillId="0" borderId="19" xfId="0" applyNumberFormat="1" applyFont="1" applyBorder="1" applyAlignment="1">
      <alignment horizontal="left" wrapText="1"/>
    </xf>
    <xf numFmtId="4" fontId="12" fillId="0" borderId="15" xfId="0" applyNumberFormat="1" applyFont="1" applyBorder="1" applyAlignment="1">
      <alignment horizontal="left" wrapText="1"/>
    </xf>
    <xf numFmtId="4" fontId="12" fillId="0" borderId="13" xfId="0" applyNumberFormat="1" applyFont="1" applyBorder="1" applyAlignment="1">
      <alignment horizontal="left" wrapText="1"/>
    </xf>
    <xf numFmtId="4" fontId="12" fillId="0" borderId="14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80" zoomScaleNormal="80" workbookViewId="0" topLeftCell="A1">
      <selection activeCell="C9" sqref="C9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6" width="9.140625" style="1" customWidth="1"/>
    <col min="7" max="7" width="13.57421875" style="1" bestFit="1" customWidth="1"/>
    <col min="8" max="16384" width="9.140625" style="1" customWidth="1"/>
  </cols>
  <sheetData>
    <row r="1" spans="1:5" ht="48" customHeight="1">
      <c r="A1" s="95" t="s">
        <v>278</v>
      </c>
      <c r="B1" s="96"/>
      <c r="C1" s="96"/>
      <c r="D1" s="96"/>
      <c r="E1" s="96"/>
    </row>
    <row r="2" spans="1:5" ht="17.25">
      <c r="A2" s="102" t="s">
        <v>262</v>
      </c>
      <c r="B2" s="94"/>
      <c r="C2" s="94"/>
      <c r="D2" s="94"/>
      <c r="E2" s="94"/>
    </row>
    <row r="3" spans="1:5" ht="15">
      <c r="A3" s="97" t="s">
        <v>0</v>
      </c>
      <c r="B3" s="98"/>
      <c r="C3" s="98"/>
      <c r="D3" s="98"/>
      <c r="E3" s="98"/>
    </row>
    <row r="4" spans="1:5" ht="17.25">
      <c r="A4" s="99" t="s">
        <v>24</v>
      </c>
      <c r="B4" s="98"/>
      <c r="C4" s="98"/>
      <c r="D4" s="98"/>
      <c r="E4" s="98"/>
    </row>
    <row r="5" spans="1:5" ht="12.75">
      <c r="A5" s="41"/>
      <c r="B5" s="41"/>
      <c r="C5" s="41"/>
      <c r="D5" s="41"/>
      <c r="E5" s="41"/>
    </row>
    <row r="6" spans="1:5" ht="12.75">
      <c r="A6" s="100" t="s">
        <v>1</v>
      </c>
      <c r="B6" s="100" t="s">
        <v>2</v>
      </c>
      <c r="C6" s="101"/>
      <c r="D6" s="101"/>
      <c r="E6" s="101"/>
    </row>
    <row r="7" spans="1:5" ht="12.75">
      <c r="A7" s="101"/>
      <c r="B7" s="100" t="s">
        <v>3</v>
      </c>
      <c r="C7" s="101"/>
      <c r="D7" s="101"/>
      <c r="E7" s="100" t="s">
        <v>4</v>
      </c>
    </row>
    <row r="8" spans="1:5" ht="12.75">
      <c r="A8" s="101"/>
      <c r="B8" s="51" t="s">
        <v>5</v>
      </c>
      <c r="C8" s="51" t="s">
        <v>6</v>
      </c>
      <c r="D8" s="51" t="s">
        <v>7</v>
      </c>
      <c r="E8" s="101"/>
    </row>
    <row r="9" spans="1:6" ht="28.5" customHeight="1">
      <c r="A9" s="52" t="s">
        <v>70</v>
      </c>
      <c r="B9" s="54">
        <v>4850000</v>
      </c>
      <c r="C9" s="53">
        <v>7372052.71</v>
      </c>
      <c r="D9" s="53">
        <v>2666057.9</v>
      </c>
      <c r="E9" s="53">
        <f>B9+C9+D9</f>
        <v>14888110.610000001</v>
      </c>
      <c r="F9" s="19"/>
    </row>
    <row r="10" spans="1:5" ht="25.5" customHeight="1">
      <c r="A10" s="52" t="s">
        <v>71</v>
      </c>
      <c r="B10" s="53"/>
      <c r="C10" s="53"/>
      <c r="D10" s="53"/>
      <c r="E10" s="53"/>
    </row>
    <row r="11" spans="1:5" ht="27" customHeight="1">
      <c r="A11" s="52" t="s">
        <v>120</v>
      </c>
      <c r="B11" s="53"/>
      <c r="C11" s="53"/>
      <c r="D11" s="53"/>
      <c r="E11" s="53"/>
    </row>
    <row r="12" spans="1:5" ht="25.5" customHeight="1">
      <c r="A12" s="52" t="s">
        <v>121</v>
      </c>
      <c r="B12" s="53">
        <v>15000</v>
      </c>
      <c r="C12" s="53">
        <v>15670</v>
      </c>
      <c r="D12" s="53"/>
      <c r="E12" s="53">
        <v>30670</v>
      </c>
    </row>
    <row r="13" spans="1:5" ht="37.5">
      <c r="A13" s="36" t="s">
        <v>73</v>
      </c>
      <c r="B13" s="53"/>
      <c r="C13" s="53"/>
      <c r="D13" s="53"/>
      <c r="E13" s="53"/>
    </row>
    <row r="14" spans="1:5" ht="33" customHeight="1">
      <c r="A14" s="36" t="s">
        <v>223</v>
      </c>
      <c r="B14" s="53"/>
      <c r="C14" s="53"/>
      <c r="D14" s="53"/>
      <c r="E14" s="53"/>
    </row>
    <row r="15" spans="1:5" ht="31.5" customHeight="1">
      <c r="A15" s="52" t="s">
        <v>165</v>
      </c>
      <c r="B15" s="53"/>
      <c r="C15" s="53"/>
      <c r="D15" s="53"/>
      <c r="E15" s="53"/>
    </row>
    <row r="16" spans="1:5" ht="29.25" customHeight="1">
      <c r="A16" s="13" t="s">
        <v>12</v>
      </c>
      <c r="B16" s="53">
        <f>B9+B12</f>
        <v>4865000</v>
      </c>
      <c r="C16" s="53">
        <f>C9+C12</f>
        <v>7387722.71</v>
      </c>
      <c r="D16" s="53">
        <f>D9</f>
        <v>2666057.9</v>
      </c>
      <c r="E16" s="53">
        <f>E9+E12</f>
        <v>14918780.610000001</v>
      </c>
    </row>
    <row r="17" spans="1:5" ht="12.75">
      <c r="A17" s="41"/>
      <c r="B17" s="41"/>
      <c r="C17" s="41"/>
      <c r="D17" s="41"/>
      <c r="E17" s="41"/>
    </row>
    <row r="18" spans="1:5" ht="12.75">
      <c r="A18" s="41"/>
      <c r="B18" s="41"/>
      <c r="C18" s="41"/>
      <c r="D18" s="41"/>
      <c r="E18" s="41"/>
    </row>
    <row r="19" spans="1:5" ht="12.75">
      <c r="A19" s="93"/>
      <c r="B19" s="94"/>
      <c r="C19" s="94"/>
      <c r="D19" s="94"/>
      <c r="E19" s="94"/>
    </row>
    <row r="20" spans="1:5" ht="12.75">
      <c r="A20" s="46"/>
      <c r="B20" s="41"/>
      <c r="C20" s="41"/>
      <c r="D20" s="41"/>
      <c r="E20" s="41"/>
    </row>
    <row r="21" spans="1:5" ht="12.75">
      <c r="A21" s="41"/>
      <c r="B21" s="41"/>
      <c r="C21" s="56"/>
      <c r="D21" s="64" t="s">
        <v>272</v>
      </c>
      <c r="E21" s="56"/>
    </row>
    <row r="22" spans="1:5" ht="12.75">
      <c r="A22" s="41"/>
      <c r="B22" s="41"/>
      <c r="C22" s="56"/>
      <c r="D22" s="64" t="s">
        <v>274</v>
      </c>
      <c r="E22" s="56"/>
    </row>
    <row r="23" spans="1:5" ht="12.75">
      <c r="A23" s="29" t="s">
        <v>8</v>
      </c>
      <c r="B23" s="41"/>
      <c r="C23" s="41"/>
      <c r="D23" s="41"/>
      <c r="E23" s="41"/>
    </row>
    <row r="24" spans="1:5" ht="38.25" customHeight="1">
      <c r="A24" s="92" t="s">
        <v>136</v>
      </c>
      <c r="B24" s="92"/>
      <c r="C24" s="92"/>
      <c r="D24" s="92"/>
      <c r="E24" s="41"/>
    </row>
    <row r="32" ht="12.75">
      <c r="A32" s="1" t="s">
        <v>74</v>
      </c>
    </row>
  </sheetData>
  <sheetProtection/>
  <mergeCells count="10">
    <mergeCell ref="A24:D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0" zoomScaleNormal="80" zoomScaleSheetLayoutView="40" zoomScalePageLayoutView="0" workbookViewId="0" topLeftCell="A1">
      <selection activeCell="O17" sqref="O17"/>
    </sheetView>
  </sheetViews>
  <sheetFormatPr defaultColWidth="9.140625" defaultRowHeight="12.75"/>
  <cols>
    <col min="1" max="1" width="14.7109375" style="1" customWidth="1"/>
    <col min="2" max="2" width="4.1406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7.25">
      <c r="A1" s="102" t="s">
        <v>228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ht="17.25">
      <c r="A2" s="102" t="s">
        <v>263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5">
      <c r="A3" s="128" t="s">
        <v>0</v>
      </c>
      <c r="B3" s="128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7.25">
      <c r="A4" s="129" t="s">
        <v>29</v>
      </c>
      <c r="B4" s="129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5">
      <c r="A5" s="134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8" spans="1:19" ht="12.75">
      <c r="A8" s="122" t="s">
        <v>30</v>
      </c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</row>
    <row r="9" spans="1:19" ht="87" customHeight="1">
      <c r="A9" s="130" t="s">
        <v>134</v>
      </c>
      <c r="B9" s="131"/>
      <c r="C9" s="109" t="s">
        <v>31</v>
      </c>
      <c r="D9" s="110" t="s">
        <v>82</v>
      </c>
      <c r="E9" s="109" t="s">
        <v>32</v>
      </c>
      <c r="F9" s="110" t="s">
        <v>83</v>
      </c>
      <c r="G9" s="109" t="s">
        <v>193</v>
      </c>
      <c r="H9" s="109" t="s">
        <v>194</v>
      </c>
      <c r="I9" s="109" t="s">
        <v>33</v>
      </c>
      <c r="J9" s="109" t="s">
        <v>34</v>
      </c>
      <c r="K9" s="109" t="s">
        <v>195</v>
      </c>
      <c r="L9" s="109" t="s">
        <v>35</v>
      </c>
      <c r="M9" s="109" t="s">
        <v>151</v>
      </c>
      <c r="N9" s="136" t="s">
        <v>196</v>
      </c>
      <c r="O9" s="109" t="s">
        <v>37</v>
      </c>
      <c r="P9" s="109" t="s">
        <v>171</v>
      </c>
      <c r="Q9" s="110" t="s">
        <v>172</v>
      </c>
      <c r="R9" s="110" t="s">
        <v>197</v>
      </c>
      <c r="S9" s="109" t="s">
        <v>38</v>
      </c>
    </row>
    <row r="10" spans="1:19" ht="75.75" customHeight="1">
      <c r="A10" s="132"/>
      <c r="B10" s="133"/>
      <c r="C10" s="103"/>
      <c r="D10" s="111"/>
      <c r="E10" s="109"/>
      <c r="F10" s="111"/>
      <c r="G10" s="109"/>
      <c r="H10" s="109"/>
      <c r="I10" s="109"/>
      <c r="J10" s="109"/>
      <c r="K10" s="109"/>
      <c r="L10" s="109"/>
      <c r="M10" s="109"/>
      <c r="N10" s="137"/>
      <c r="O10" s="109"/>
      <c r="P10" s="109"/>
      <c r="Q10" s="111"/>
      <c r="R10" s="111"/>
      <c r="S10" s="109"/>
    </row>
    <row r="11" spans="1:19" ht="28.5" customHeight="1">
      <c r="A11" s="124"/>
      <c r="B11" s="125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26</v>
      </c>
      <c r="N11" s="2"/>
      <c r="O11" s="2" t="s">
        <v>26</v>
      </c>
      <c r="P11" s="2"/>
      <c r="Q11" s="2" t="s">
        <v>26</v>
      </c>
      <c r="R11" s="2" t="s">
        <v>26</v>
      </c>
      <c r="S11" s="2" t="s">
        <v>26</v>
      </c>
    </row>
    <row r="12" spans="1:19" ht="25.5" customHeight="1">
      <c r="A12" s="3" t="s">
        <v>0</v>
      </c>
      <c r="B12" s="3"/>
      <c r="C12" s="3" t="s">
        <v>0</v>
      </c>
      <c r="D12" s="3"/>
      <c r="E12" s="3"/>
      <c r="F12" s="3"/>
      <c r="G12" s="11" t="s">
        <v>48</v>
      </c>
      <c r="H12" s="11" t="s">
        <v>48</v>
      </c>
      <c r="I12" s="11" t="s">
        <v>48</v>
      </c>
      <c r="J12" s="11" t="s">
        <v>48</v>
      </c>
      <c r="K12" s="3"/>
      <c r="L12" s="3"/>
      <c r="M12" s="3"/>
      <c r="N12" s="3"/>
      <c r="O12" s="3"/>
      <c r="P12" s="3"/>
      <c r="Q12" s="3"/>
      <c r="R12" s="3"/>
      <c r="S12" s="3"/>
    </row>
    <row r="14" spans="1:19" ht="12.75">
      <c r="A14" s="4" t="s">
        <v>8</v>
      </c>
      <c r="B14" s="4"/>
      <c r="C14" s="15"/>
      <c r="D14" s="15"/>
      <c r="E14" s="15"/>
      <c r="F14" s="15"/>
      <c r="G14" s="15"/>
      <c r="H14" s="15"/>
      <c r="I14" s="15"/>
      <c r="J14" s="15"/>
      <c r="K14" s="15"/>
      <c r="L14" s="15"/>
      <c r="N14" s="15"/>
      <c r="O14" s="15"/>
      <c r="P14" s="15"/>
      <c r="Q14" s="15"/>
      <c r="R14" s="15"/>
      <c r="S14" s="15"/>
    </row>
    <row r="15" spans="1:19" ht="12.75">
      <c r="A15" s="112" t="s">
        <v>198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5"/>
    </row>
    <row r="16" spans="1:19" ht="17.25" customHeight="1">
      <c r="A16" s="37" t="s">
        <v>199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56"/>
      <c r="O16" s="64" t="s">
        <v>275</v>
      </c>
      <c r="P16" s="56"/>
      <c r="Q16" s="5"/>
      <c r="R16" s="15"/>
      <c r="S16" s="15"/>
    </row>
    <row r="17" spans="1:18" ht="12.75">
      <c r="A17" s="112" t="s">
        <v>200</v>
      </c>
      <c r="B17" s="113"/>
      <c r="C17" s="113"/>
      <c r="D17" s="113"/>
      <c r="E17" s="113"/>
      <c r="F17" s="113"/>
      <c r="G17" s="113"/>
      <c r="N17" s="56"/>
      <c r="O17" s="64" t="s">
        <v>274</v>
      </c>
      <c r="P17" s="56"/>
      <c r="Q17" s="5"/>
      <c r="R17" s="5"/>
    </row>
    <row r="18" spans="1:18" ht="12.75">
      <c r="A18" s="112" t="s">
        <v>201</v>
      </c>
      <c r="B18" s="113"/>
      <c r="C18" s="113"/>
      <c r="D18" s="113"/>
      <c r="E18" s="113"/>
      <c r="F18" s="113"/>
      <c r="G18" s="113"/>
      <c r="H18" s="113"/>
      <c r="N18" s="41"/>
      <c r="O18" s="41"/>
      <c r="P18" s="41"/>
      <c r="Q18" s="5"/>
      <c r="R18" s="5"/>
    </row>
    <row r="20" spans="1:2" ht="12.75">
      <c r="A20" s="28" t="s">
        <v>101</v>
      </c>
      <c r="B20" s="28"/>
    </row>
    <row r="21" spans="1:3" ht="12.75">
      <c r="A21" s="15" t="s">
        <v>103</v>
      </c>
      <c r="B21" s="15"/>
      <c r="C21" s="7"/>
    </row>
    <row r="22" spans="1:8" ht="12.75">
      <c r="A22" s="116" t="s">
        <v>202</v>
      </c>
      <c r="B22" s="117"/>
      <c r="C22" s="117"/>
      <c r="D22" s="117"/>
      <c r="E22" s="117"/>
      <c r="F22" s="117"/>
      <c r="G22" s="117"/>
      <c r="H22" s="117"/>
    </row>
    <row r="23" spans="1:8" ht="12.75">
      <c r="A23" s="117" t="s">
        <v>85</v>
      </c>
      <c r="B23" s="117"/>
      <c r="C23" s="117"/>
      <c r="D23" s="117"/>
      <c r="E23" s="117"/>
      <c r="F23" s="117"/>
      <c r="G23" s="117"/>
      <c r="H23" s="117"/>
    </row>
    <row r="24" spans="1:8" ht="12.75">
      <c r="A24" s="117" t="s">
        <v>50</v>
      </c>
      <c r="B24" s="117"/>
      <c r="C24" s="117"/>
      <c r="D24" s="117"/>
      <c r="E24" s="117"/>
      <c r="F24" s="117"/>
      <c r="G24" s="117"/>
      <c r="H24" s="117"/>
    </row>
    <row r="26" spans="1:2" ht="12.75">
      <c r="A26" s="28" t="s">
        <v>102</v>
      </c>
      <c r="B26" s="28"/>
    </row>
    <row r="27" spans="1:4" ht="12.75" customHeight="1">
      <c r="A27" s="117" t="s">
        <v>41</v>
      </c>
      <c r="B27" s="117"/>
      <c r="C27" s="117"/>
      <c r="D27" s="21"/>
    </row>
    <row r="28" spans="1:12" ht="12.75" customHeight="1">
      <c r="A28" s="117" t="s">
        <v>42</v>
      </c>
      <c r="B28" s="117"/>
      <c r="C28" s="117"/>
      <c r="D28" s="21"/>
      <c r="L28" s="6"/>
    </row>
    <row r="29" spans="1:12" ht="12.75" customHeight="1">
      <c r="A29" s="21"/>
      <c r="B29" s="21"/>
      <c r="C29" s="21"/>
      <c r="D29" s="21"/>
      <c r="L29" s="6"/>
    </row>
    <row r="30" spans="1:2" ht="12.75">
      <c r="A30" s="28" t="s">
        <v>126</v>
      </c>
      <c r="B30" s="28"/>
    </row>
    <row r="31" spans="1:4" ht="12.75" customHeight="1">
      <c r="A31" s="117" t="s">
        <v>36</v>
      </c>
      <c r="B31" s="117"/>
      <c r="C31" s="117"/>
      <c r="D31" s="21"/>
    </row>
    <row r="32" spans="1:4" ht="28.5" customHeight="1">
      <c r="A32" s="117" t="s">
        <v>98</v>
      </c>
      <c r="B32" s="117"/>
      <c r="C32" s="117"/>
      <c r="D32" s="21"/>
    </row>
    <row r="33" spans="1:4" ht="13.5" customHeight="1">
      <c r="A33" s="117" t="s">
        <v>100</v>
      </c>
      <c r="B33" s="117"/>
      <c r="C33" s="117"/>
      <c r="D33" s="21"/>
    </row>
    <row r="34" spans="1:4" ht="12.75">
      <c r="A34" s="118" t="s">
        <v>95</v>
      </c>
      <c r="B34" s="118"/>
      <c r="C34" s="118"/>
      <c r="D34" s="25"/>
    </row>
    <row r="35" spans="1:4" ht="53.25" customHeight="1">
      <c r="A35" s="119" t="s">
        <v>97</v>
      </c>
      <c r="B35" s="119"/>
      <c r="C35" s="118"/>
      <c r="D35" s="25"/>
    </row>
    <row r="36" spans="1:4" ht="38.25" customHeight="1">
      <c r="A36" s="117" t="s">
        <v>96</v>
      </c>
      <c r="B36" s="117"/>
      <c r="C36" s="117"/>
      <c r="D36" s="21"/>
    </row>
    <row r="37" spans="1:4" ht="15.75" customHeight="1">
      <c r="A37" s="21"/>
      <c r="B37" s="21"/>
      <c r="C37" s="21"/>
      <c r="D37" s="21"/>
    </row>
    <row r="38" spans="1:2" ht="12.75">
      <c r="A38" s="28" t="s">
        <v>127</v>
      </c>
      <c r="B38" s="28"/>
    </row>
    <row r="39" spans="1:9" ht="12.75">
      <c r="A39" s="120" t="s">
        <v>203</v>
      </c>
      <c r="B39" s="121"/>
      <c r="C39" s="121"/>
      <c r="D39" s="121"/>
      <c r="E39" s="121"/>
      <c r="F39" s="121"/>
      <c r="G39" s="121"/>
      <c r="H39" s="121"/>
      <c r="I39" s="121"/>
    </row>
    <row r="40" spans="1:9" ht="12.75" customHeight="1">
      <c r="A40" s="115" t="s">
        <v>204</v>
      </c>
      <c r="B40" s="114"/>
      <c r="C40" s="114"/>
      <c r="D40" s="114"/>
      <c r="E40" s="114"/>
      <c r="F40" s="114"/>
      <c r="G40" s="114"/>
      <c r="H40" s="114"/>
      <c r="I40" s="114"/>
    </row>
    <row r="41" spans="1:13" ht="12.75">
      <c r="A41" s="116" t="s">
        <v>205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1:13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2" ht="12.75">
      <c r="A43" s="28" t="s">
        <v>128</v>
      </c>
      <c r="B43" s="28"/>
    </row>
    <row r="44" spans="1:4" ht="12.75">
      <c r="A44" s="15" t="s">
        <v>39</v>
      </c>
      <c r="B44" s="15"/>
      <c r="C44" s="7"/>
      <c r="D44" s="7"/>
    </row>
    <row r="45" spans="1:4" ht="12.75">
      <c r="A45" s="114" t="s">
        <v>40</v>
      </c>
      <c r="B45" s="114"/>
      <c r="C45" s="114"/>
      <c r="D45" s="22"/>
    </row>
    <row r="46" spans="1:4" ht="12.75">
      <c r="A46" s="22"/>
      <c r="B46" s="22"/>
      <c r="C46" s="22"/>
      <c r="D46" s="22"/>
    </row>
    <row r="47" spans="1:8" ht="12.75" customHeight="1">
      <c r="A47" s="104" t="s">
        <v>206</v>
      </c>
      <c r="B47" s="104"/>
      <c r="C47" s="104"/>
      <c r="D47" s="104"/>
      <c r="E47" s="29"/>
      <c r="F47" s="29"/>
      <c r="G47" s="29"/>
      <c r="H47" s="29"/>
    </row>
    <row r="48" spans="1:8" ht="12.75" customHeight="1">
      <c r="A48" s="106" t="s">
        <v>138</v>
      </c>
      <c r="B48" s="107"/>
      <c r="C48" s="107"/>
      <c r="D48" s="108"/>
      <c r="E48" s="21"/>
      <c r="F48" s="21"/>
      <c r="G48" s="21"/>
      <c r="H48" s="21"/>
    </row>
    <row r="49" spans="1:4" ht="12.75">
      <c r="A49" s="103" t="s">
        <v>137</v>
      </c>
      <c r="B49" s="103"/>
      <c r="C49" s="103"/>
      <c r="D49" s="30" t="s">
        <v>153</v>
      </c>
    </row>
    <row r="50" spans="1:4" ht="12.75">
      <c r="A50" s="103" t="s">
        <v>152</v>
      </c>
      <c r="B50" s="103"/>
      <c r="C50" s="103"/>
      <c r="D50" s="30" t="s">
        <v>154</v>
      </c>
    </row>
    <row r="51" spans="1:4" ht="12.75">
      <c r="A51" s="103" t="s">
        <v>156</v>
      </c>
      <c r="B51" s="103"/>
      <c r="C51" s="103"/>
      <c r="D51" s="30" t="s">
        <v>26</v>
      </c>
    </row>
    <row r="52" spans="1:4" ht="12.75" customHeight="1">
      <c r="A52" s="103" t="s">
        <v>157</v>
      </c>
      <c r="B52" s="103"/>
      <c r="C52" s="103"/>
      <c r="D52" s="30" t="s">
        <v>26</v>
      </c>
    </row>
    <row r="53" spans="1:4" ht="12.75" customHeight="1">
      <c r="A53" s="105" t="s">
        <v>207</v>
      </c>
      <c r="B53" s="105"/>
      <c r="C53" s="105"/>
      <c r="D53" s="105"/>
    </row>
    <row r="54" spans="1:4" ht="12.75">
      <c r="A54" s="103" t="s">
        <v>139</v>
      </c>
      <c r="B54" s="103"/>
      <c r="C54" s="103"/>
      <c r="D54" s="30" t="s">
        <v>26</v>
      </c>
    </row>
    <row r="55" spans="1:4" ht="12.75">
      <c r="A55" s="103" t="s">
        <v>140</v>
      </c>
      <c r="B55" s="103"/>
      <c r="C55" s="103"/>
      <c r="D55" s="30" t="s">
        <v>26</v>
      </c>
    </row>
    <row r="56" spans="1:4" ht="12.75">
      <c r="A56" s="103" t="s">
        <v>141</v>
      </c>
      <c r="B56" s="103"/>
      <c r="C56" s="103"/>
      <c r="D56" s="30" t="s">
        <v>155</v>
      </c>
    </row>
    <row r="57" spans="1:4" ht="12.75">
      <c r="A57" s="103" t="s">
        <v>142</v>
      </c>
      <c r="B57" s="103"/>
      <c r="C57" s="103"/>
      <c r="D57" s="30" t="s">
        <v>155</v>
      </c>
    </row>
    <row r="58" spans="1:4" ht="12.75" customHeight="1">
      <c r="A58" s="105" t="s">
        <v>143</v>
      </c>
      <c r="B58" s="105"/>
      <c r="C58" s="105"/>
      <c r="D58" s="105"/>
    </row>
    <row r="59" spans="1:4" ht="12.75">
      <c r="A59" s="103" t="s">
        <v>148</v>
      </c>
      <c r="B59" s="103"/>
      <c r="C59" s="103"/>
      <c r="D59" s="30" t="s">
        <v>26</v>
      </c>
    </row>
    <row r="60" spans="1:4" ht="12.75">
      <c r="A60" s="103" t="s">
        <v>144</v>
      </c>
      <c r="B60" s="103"/>
      <c r="C60" s="103"/>
      <c r="D60" s="30" t="s">
        <v>26</v>
      </c>
    </row>
    <row r="61" spans="1:4" ht="12.75">
      <c r="A61" s="103" t="s">
        <v>145</v>
      </c>
      <c r="B61" s="103"/>
      <c r="C61" s="103"/>
      <c r="D61" s="30" t="s">
        <v>26</v>
      </c>
    </row>
    <row r="62" spans="1:4" ht="12.75">
      <c r="A62" s="103" t="s">
        <v>146</v>
      </c>
      <c r="B62" s="103"/>
      <c r="C62" s="103"/>
      <c r="D62" s="30" t="s">
        <v>26</v>
      </c>
    </row>
    <row r="63" spans="1:4" ht="12.75">
      <c r="A63" s="103" t="s">
        <v>147</v>
      </c>
      <c r="B63" s="103"/>
      <c r="C63" s="103"/>
      <c r="D63" s="30" t="s">
        <v>26</v>
      </c>
    </row>
    <row r="64" spans="1:4" ht="12.75">
      <c r="A64" s="103" t="s">
        <v>149</v>
      </c>
      <c r="B64" s="103"/>
      <c r="C64" s="103"/>
      <c r="D64" s="30" t="s">
        <v>26</v>
      </c>
    </row>
    <row r="65" spans="1:4" ht="12.75">
      <c r="A65" s="103" t="s">
        <v>150</v>
      </c>
      <c r="B65" s="103"/>
      <c r="C65" s="103"/>
      <c r="D65" s="30" t="s">
        <v>26</v>
      </c>
    </row>
  </sheetData>
  <sheetProtection/>
  <mergeCells count="62">
    <mergeCell ref="A1:S1"/>
    <mergeCell ref="A2:S2"/>
    <mergeCell ref="A3:S3"/>
    <mergeCell ref="A4:S4"/>
    <mergeCell ref="A9:B10"/>
    <mergeCell ref="A5:S5"/>
    <mergeCell ref="M9:M10"/>
    <mergeCell ref="N9:N10"/>
    <mergeCell ref="D9:D10"/>
    <mergeCell ref="I9:I10"/>
    <mergeCell ref="A31:C31"/>
    <mergeCell ref="A28:C28"/>
    <mergeCell ref="A18:H18"/>
    <mergeCell ref="A17:G17"/>
    <mergeCell ref="A23:H23"/>
    <mergeCell ref="A24:H24"/>
    <mergeCell ref="A27:C27"/>
    <mergeCell ref="A22:H22"/>
    <mergeCell ref="A8:S8"/>
    <mergeCell ref="R9:R10"/>
    <mergeCell ref="S9:S10"/>
    <mergeCell ref="A11:B11"/>
    <mergeCell ref="J9:J10"/>
    <mergeCell ref="K9:K10"/>
    <mergeCell ref="P9:P10"/>
    <mergeCell ref="Q9:Q10"/>
    <mergeCell ref="O9:O10"/>
    <mergeCell ref="E9:E10"/>
    <mergeCell ref="A49:C49"/>
    <mergeCell ref="A45:C45"/>
    <mergeCell ref="A40:I40"/>
    <mergeCell ref="A41:M41"/>
    <mergeCell ref="A32:C32"/>
    <mergeCell ref="A36:C36"/>
    <mergeCell ref="A34:C34"/>
    <mergeCell ref="A35:C35"/>
    <mergeCell ref="A39:I39"/>
    <mergeCell ref="A33:C33"/>
    <mergeCell ref="G9:G10"/>
    <mergeCell ref="H9:H10"/>
    <mergeCell ref="F9:F10"/>
    <mergeCell ref="C9:C10"/>
    <mergeCell ref="A15:R15"/>
    <mergeCell ref="L9:L10"/>
    <mergeCell ref="A62:C62"/>
    <mergeCell ref="A63:C63"/>
    <mergeCell ref="A64:C64"/>
    <mergeCell ref="A54:C54"/>
    <mergeCell ref="A55:C55"/>
    <mergeCell ref="A56:C56"/>
    <mergeCell ref="A57:C57"/>
    <mergeCell ref="A61:C61"/>
    <mergeCell ref="A50:C50"/>
    <mergeCell ref="A65:C65"/>
    <mergeCell ref="A51:C51"/>
    <mergeCell ref="A52:C52"/>
    <mergeCell ref="A47:D47"/>
    <mergeCell ref="A53:D53"/>
    <mergeCell ref="A58:D58"/>
    <mergeCell ref="A48:D48"/>
    <mergeCell ref="A59:C59"/>
    <mergeCell ref="A60:C6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1">
      <selection activeCell="I26" sqref="I26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7.25">
      <c r="A1" s="102" t="s">
        <v>229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7.25">
      <c r="A2" s="102" t="s">
        <v>264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">
      <c r="A3" s="128" t="s">
        <v>0</v>
      </c>
      <c r="B3" s="128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7.25">
      <c r="A4" s="129" t="s">
        <v>104</v>
      </c>
      <c r="B4" s="129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8" spans="1:16" ht="22.5" customHeight="1">
      <c r="A8" s="142" t="s">
        <v>106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4"/>
    </row>
    <row r="9" spans="1:16" ht="25.5" customHeight="1">
      <c r="A9" s="111" t="s">
        <v>25</v>
      </c>
      <c r="B9" s="111" t="s">
        <v>110</v>
      </c>
      <c r="C9" s="111" t="s">
        <v>111</v>
      </c>
      <c r="D9" s="111" t="s">
        <v>14</v>
      </c>
      <c r="E9" s="142" t="s">
        <v>135</v>
      </c>
      <c r="F9" s="143"/>
      <c r="G9" s="144"/>
      <c r="H9" s="110" t="s">
        <v>72</v>
      </c>
      <c r="I9" s="111" t="s">
        <v>208</v>
      </c>
      <c r="J9" s="140" t="s">
        <v>210</v>
      </c>
      <c r="K9" s="111" t="s">
        <v>209</v>
      </c>
      <c r="L9" s="111" t="s">
        <v>61</v>
      </c>
      <c r="M9" s="122" t="s">
        <v>15</v>
      </c>
      <c r="N9" s="122"/>
      <c r="O9" s="122"/>
      <c r="P9" s="122"/>
    </row>
    <row r="10" spans="1:16" ht="63.75" customHeight="1">
      <c r="A10" s="103"/>
      <c r="B10" s="103"/>
      <c r="C10" s="109"/>
      <c r="D10" s="103"/>
      <c r="E10" s="31" t="s">
        <v>9</v>
      </c>
      <c r="F10" s="31" t="s">
        <v>10</v>
      </c>
      <c r="G10" s="31" t="s">
        <v>11</v>
      </c>
      <c r="H10" s="111"/>
      <c r="I10" s="109"/>
      <c r="J10" s="141"/>
      <c r="K10" s="109"/>
      <c r="L10" s="109"/>
      <c r="M10" s="24" t="s">
        <v>5</v>
      </c>
      <c r="N10" s="24" t="s">
        <v>6</v>
      </c>
      <c r="O10" s="24" t="s">
        <v>7</v>
      </c>
      <c r="P10" s="26" t="s">
        <v>12</v>
      </c>
    </row>
    <row r="11" spans="1:16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8" t="s">
        <v>47</v>
      </c>
      <c r="N11" s="8" t="s">
        <v>47</v>
      </c>
      <c r="O11" s="8" t="s">
        <v>47</v>
      </c>
      <c r="P11" s="8" t="s">
        <v>48</v>
      </c>
    </row>
    <row r="12" spans="1:17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9" t="s">
        <v>48</v>
      </c>
      <c r="N12" s="9" t="s">
        <v>48</v>
      </c>
      <c r="O12" s="9" t="s">
        <v>48</v>
      </c>
      <c r="P12" s="9" t="s">
        <v>48</v>
      </c>
      <c r="Q12" s="17"/>
    </row>
    <row r="14" spans="1:15" ht="12.75">
      <c r="A14" s="93"/>
      <c r="B14" s="93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5"/>
      <c r="N14" s="15"/>
      <c r="O14" s="15"/>
    </row>
    <row r="15" spans="1:15" ht="12.75">
      <c r="A15" s="146" t="s">
        <v>0</v>
      </c>
      <c r="B15" s="14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5"/>
      <c r="N15" s="15"/>
      <c r="O15" s="15"/>
    </row>
    <row r="16" spans="11:16" ht="12.75">
      <c r="K16" s="5"/>
      <c r="L16" s="56"/>
      <c r="M16" s="64" t="s">
        <v>272</v>
      </c>
      <c r="N16" s="56"/>
      <c r="P16" s="5"/>
    </row>
    <row r="17" spans="1:16" ht="12.75">
      <c r="A17" s="29" t="s">
        <v>124</v>
      </c>
      <c r="K17" s="44"/>
      <c r="L17" s="56"/>
      <c r="M17" s="64" t="s">
        <v>276</v>
      </c>
      <c r="N17" s="56"/>
      <c r="P17" s="5"/>
    </row>
    <row r="18" spans="1:10" ht="27.75" customHeight="1">
      <c r="A18" s="139" t="s">
        <v>90</v>
      </c>
      <c r="B18" s="139"/>
      <c r="C18" s="139"/>
      <c r="D18" s="139"/>
      <c r="E18" s="139"/>
      <c r="F18" s="139"/>
      <c r="G18" s="139"/>
      <c r="H18" s="139"/>
      <c r="I18" s="139"/>
      <c r="J18" s="139"/>
    </row>
    <row r="19" spans="1:10" ht="24.75" customHeight="1">
      <c r="A19" s="145" t="s">
        <v>119</v>
      </c>
      <c r="B19" s="145"/>
      <c r="C19" s="145"/>
      <c r="D19" s="145"/>
      <c r="E19" s="145"/>
      <c r="F19" s="145"/>
      <c r="G19" s="145"/>
      <c r="H19" s="145"/>
      <c r="I19" s="145"/>
      <c r="J19" s="145"/>
    </row>
    <row r="20" spans="1:10" ht="14.25" customHeight="1">
      <c r="A20" s="139" t="s">
        <v>112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3" spans="1:3" ht="12.75">
      <c r="A23" s="138" t="s">
        <v>129</v>
      </c>
      <c r="B23" s="138"/>
      <c r="C23" s="138"/>
    </row>
    <row r="24" spans="1:3" ht="12.75">
      <c r="A24" s="117" t="s">
        <v>75</v>
      </c>
      <c r="B24" s="117"/>
      <c r="C24" s="117"/>
    </row>
    <row r="25" spans="1:6" ht="12.75">
      <c r="A25" s="117" t="s">
        <v>78</v>
      </c>
      <c r="B25" s="117"/>
      <c r="C25" s="117"/>
      <c r="E25" s="20"/>
      <c r="F25" s="20"/>
    </row>
    <row r="26" spans="1:3" ht="12.75">
      <c r="A26" s="117" t="s">
        <v>79</v>
      </c>
      <c r="B26" s="117"/>
      <c r="C26" s="117"/>
    </row>
    <row r="28" spans="1:3" ht="12.75">
      <c r="A28" s="138" t="s">
        <v>130</v>
      </c>
      <c r="B28" s="138"/>
      <c r="C28" s="138"/>
    </row>
    <row r="29" spans="1:3" ht="12.75">
      <c r="A29" s="117" t="s">
        <v>75</v>
      </c>
      <c r="B29" s="117"/>
      <c r="C29" s="117"/>
    </row>
    <row r="30" spans="1:3" ht="12.75">
      <c r="A30" s="117" t="s">
        <v>76</v>
      </c>
      <c r="B30" s="117"/>
      <c r="C30" s="117"/>
    </row>
    <row r="31" spans="1:3" ht="26.25" customHeight="1">
      <c r="A31" s="117" t="s">
        <v>77</v>
      </c>
      <c r="B31" s="117"/>
      <c r="C31" s="117"/>
    </row>
    <row r="33" spans="1:3" ht="12.75">
      <c r="A33" s="138" t="s">
        <v>131</v>
      </c>
      <c r="B33" s="138"/>
      <c r="C33" s="138"/>
    </row>
    <row r="34" spans="1:3" ht="12.75">
      <c r="A34" s="117" t="s">
        <v>75</v>
      </c>
      <c r="B34" s="117"/>
      <c r="C34" s="117"/>
    </row>
    <row r="35" spans="1:3" ht="12.75">
      <c r="A35" s="117" t="s">
        <v>80</v>
      </c>
      <c r="B35" s="117"/>
      <c r="C35" s="117"/>
    </row>
    <row r="36" spans="1:3" ht="12.75">
      <c r="A36" s="117" t="s">
        <v>91</v>
      </c>
      <c r="B36" s="117"/>
      <c r="C36" s="117"/>
    </row>
    <row r="38" spans="1:3" ht="12.75">
      <c r="A38" s="138" t="s">
        <v>132</v>
      </c>
      <c r="B38" s="138"/>
      <c r="C38" s="138"/>
    </row>
    <row r="39" spans="1:8" ht="12.75" customHeight="1">
      <c r="A39" s="117" t="s">
        <v>27</v>
      </c>
      <c r="B39" s="117"/>
      <c r="C39" s="117"/>
      <c r="E39" s="16"/>
      <c r="F39" s="16"/>
      <c r="G39" s="16"/>
      <c r="H39" s="16"/>
    </row>
    <row r="40" spans="1:8" ht="27.75" customHeight="1">
      <c r="A40" s="116" t="s">
        <v>84</v>
      </c>
      <c r="B40" s="117"/>
      <c r="C40" s="117"/>
      <c r="E40" s="16"/>
      <c r="F40" s="16"/>
      <c r="G40" s="16"/>
      <c r="H40" s="16"/>
    </row>
    <row r="41" spans="1:8" ht="12.75">
      <c r="A41" s="118" t="s">
        <v>28</v>
      </c>
      <c r="B41" s="118"/>
      <c r="E41" s="16"/>
      <c r="F41" s="16"/>
      <c r="G41" s="16"/>
      <c r="H41" s="16"/>
    </row>
    <row r="42" spans="5:8" ht="12.75">
      <c r="E42" s="16"/>
      <c r="F42" s="16"/>
      <c r="G42" s="16"/>
      <c r="H42" s="16"/>
    </row>
    <row r="43" spans="5:8" ht="12.75">
      <c r="E43" s="16"/>
      <c r="F43" s="16"/>
      <c r="G43" s="16"/>
      <c r="H43" s="16"/>
    </row>
    <row r="44" spans="5:8" ht="12.75">
      <c r="E44" s="16"/>
      <c r="F44" s="16"/>
      <c r="G44" s="16"/>
      <c r="H44" s="16"/>
    </row>
    <row r="45" spans="5:8" ht="12.75">
      <c r="E45" s="16"/>
      <c r="F45" s="16"/>
      <c r="G45" s="16"/>
      <c r="H45" s="16"/>
    </row>
    <row r="46" spans="5:8" ht="12.75">
      <c r="E46" s="16"/>
      <c r="F46" s="16"/>
      <c r="G46" s="16"/>
      <c r="H46" s="16"/>
    </row>
    <row r="47" spans="5:8" ht="12.75">
      <c r="E47" s="16"/>
      <c r="F47" s="16"/>
      <c r="G47" s="16"/>
      <c r="H47" s="16"/>
    </row>
    <row r="48" spans="5:8" ht="12.75">
      <c r="E48" s="16"/>
      <c r="F48" s="16"/>
      <c r="G48" s="16"/>
      <c r="H48" s="16"/>
    </row>
    <row r="49" spans="5:8" ht="12.75">
      <c r="E49" s="16"/>
      <c r="F49" s="16"/>
      <c r="G49" s="16"/>
      <c r="H49" s="16"/>
    </row>
    <row r="50" spans="5:8" ht="12.75">
      <c r="E50" s="16"/>
      <c r="F50" s="16"/>
      <c r="G50" s="16"/>
      <c r="H50" s="16"/>
    </row>
    <row r="51" spans="5:8" ht="12.75">
      <c r="E51" s="16"/>
      <c r="F51" s="16"/>
      <c r="G51" s="16"/>
      <c r="H51" s="16"/>
    </row>
    <row r="52" spans="5:8" ht="12.75">
      <c r="E52" s="16"/>
      <c r="F52" s="16"/>
      <c r="G52" s="16"/>
      <c r="H52" s="16"/>
    </row>
    <row r="53" spans="5:8" ht="12.75">
      <c r="E53" s="16"/>
      <c r="F53" s="16"/>
      <c r="G53" s="16"/>
      <c r="H53" s="16"/>
    </row>
    <row r="54" spans="5:8" ht="12.75">
      <c r="E54" s="16"/>
      <c r="F54" s="16"/>
      <c r="G54" s="16"/>
      <c r="H54" s="16"/>
    </row>
    <row r="55" spans="5:8" ht="12.75">
      <c r="E55" s="16"/>
      <c r="F55" s="16"/>
      <c r="G55" s="16"/>
      <c r="H55" s="16"/>
    </row>
    <row r="56" spans="5:8" ht="12.75">
      <c r="E56" s="16"/>
      <c r="F56" s="16"/>
      <c r="G56" s="16"/>
      <c r="H56" s="16"/>
    </row>
    <row r="57" spans="5:8" ht="12.75">
      <c r="E57" s="16"/>
      <c r="F57" s="16"/>
      <c r="G57" s="16"/>
      <c r="H57" s="16"/>
    </row>
    <row r="58" spans="5:8" ht="12.75">
      <c r="E58" s="16"/>
      <c r="F58" s="16"/>
      <c r="G58" s="16"/>
      <c r="H58" s="16"/>
    </row>
    <row r="59" spans="5:8" ht="12.75">
      <c r="E59" s="16"/>
      <c r="F59" s="16"/>
      <c r="G59" s="16"/>
      <c r="H59" s="16"/>
    </row>
    <row r="60" spans="5:8" ht="12.75">
      <c r="E60" s="16"/>
      <c r="F60" s="16"/>
      <c r="G60" s="16"/>
      <c r="H60" s="16"/>
    </row>
    <row r="61" spans="5:8" ht="12.75">
      <c r="E61" s="16"/>
      <c r="F61" s="16"/>
      <c r="G61" s="16"/>
      <c r="H61" s="16"/>
    </row>
    <row r="62" spans="5:8" ht="12.75">
      <c r="E62" s="16"/>
      <c r="F62" s="16"/>
      <c r="G62" s="16"/>
      <c r="H62" s="16"/>
    </row>
    <row r="63" spans="5:8" ht="12.75">
      <c r="E63" s="16"/>
      <c r="F63" s="16"/>
      <c r="G63" s="16"/>
      <c r="H63" s="16"/>
    </row>
    <row r="64" spans="5:8" ht="12.75">
      <c r="E64" s="16"/>
      <c r="F64" s="16"/>
      <c r="G64" s="16"/>
      <c r="H64" s="16"/>
    </row>
    <row r="65" spans="5:8" ht="12.75">
      <c r="E65" s="16"/>
      <c r="F65" s="16"/>
      <c r="G65" s="16"/>
      <c r="H65" s="16"/>
    </row>
    <row r="66" spans="5:8" ht="12.75">
      <c r="E66" s="16"/>
      <c r="F66" s="16"/>
      <c r="G66" s="16"/>
      <c r="H66" s="16"/>
    </row>
    <row r="67" spans="5:8" ht="12.75">
      <c r="E67" s="16"/>
      <c r="F67" s="16"/>
      <c r="G67" s="16"/>
      <c r="H67" s="16"/>
    </row>
    <row r="68" spans="5:8" ht="12.75">
      <c r="E68" s="16"/>
      <c r="F68" s="16"/>
      <c r="G68" s="16"/>
      <c r="H68" s="16"/>
    </row>
    <row r="69" spans="5:8" ht="12.75">
      <c r="E69" s="16"/>
      <c r="F69" s="16"/>
      <c r="G69" s="16"/>
      <c r="H69" s="16"/>
    </row>
    <row r="70" spans="5:8" ht="12.75">
      <c r="E70" s="16"/>
      <c r="F70" s="16"/>
      <c r="G70" s="16"/>
      <c r="H70" s="16"/>
    </row>
  </sheetData>
  <sheetProtection/>
  <mergeCells count="37">
    <mergeCell ref="M9:P9"/>
    <mergeCell ref="A8:P8"/>
    <mergeCell ref="D9:D10"/>
    <mergeCell ref="A18:J18"/>
    <mergeCell ref="A19:J19"/>
    <mergeCell ref="B9:B10"/>
    <mergeCell ref="A15:L15"/>
    <mergeCell ref="E9:G9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A41:B41"/>
    <mergeCell ref="C9:C10"/>
    <mergeCell ref="A31:C31"/>
    <mergeCell ref="A30:C30"/>
    <mergeCell ref="A29:C29"/>
    <mergeCell ref="A26:C26"/>
    <mergeCell ref="A14:L14"/>
    <mergeCell ref="A28:C28"/>
    <mergeCell ref="A25:C25"/>
    <mergeCell ref="A9:A10"/>
    <mergeCell ref="A23:C23"/>
    <mergeCell ref="A24:C24"/>
    <mergeCell ref="A33:C33"/>
    <mergeCell ref="A39:C39"/>
    <mergeCell ref="A40:C40"/>
    <mergeCell ref="A34:C34"/>
    <mergeCell ref="A35:C35"/>
    <mergeCell ref="A36:C36"/>
    <mergeCell ref="A38:C3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6"/>
  <sheetViews>
    <sheetView tabSelected="1" zoomScale="80" zoomScaleNormal="80" zoomScaleSheetLayoutView="80" zoomScalePageLayoutView="0" workbookViewId="0" topLeftCell="H22">
      <selection activeCell="H18" sqref="H18"/>
    </sheetView>
  </sheetViews>
  <sheetFormatPr defaultColWidth="9.140625" defaultRowHeight="12.75"/>
  <cols>
    <col min="1" max="1" width="25.57421875" style="1" customWidth="1"/>
    <col min="2" max="2" width="15.421875" style="1" customWidth="1"/>
    <col min="3" max="3" width="16.7109375" style="1" customWidth="1"/>
    <col min="4" max="4" width="17.2812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3" width="20.8515625" style="1" customWidth="1"/>
    <col min="14" max="14" width="35.421875" style="1" customWidth="1"/>
    <col min="15" max="15" width="17.8515625" style="1" customWidth="1"/>
    <col min="16" max="16" width="15.421875" style="1" customWidth="1"/>
    <col min="17" max="17" width="13.8515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6" ht="17.25">
      <c r="A1" s="157" t="s">
        <v>279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78"/>
      <c r="V1" s="78"/>
      <c r="W1" s="78"/>
      <c r="X1" s="78"/>
      <c r="Y1" s="56"/>
      <c r="Z1" s="56"/>
    </row>
    <row r="2" spans="1:26" ht="17.25">
      <c r="A2" s="157" t="s">
        <v>265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78"/>
      <c r="V2" s="78"/>
      <c r="W2" s="78"/>
      <c r="X2" s="78"/>
      <c r="Y2" s="56"/>
      <c r="Z2" s="56"/>
    </row>
    <row r="3" spans="1:26" ht="12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56"/>
      <c r="Z3" s="56"/>
    </row>
    <row r="4" spans="1:26" ht="17.25">
      <c r="A4" s="157" t="s">
        <v>43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78"/>
      <c r="V4" s="78"/>
      <c r="W4" s="78"/>
      <c r="X4" s="78"/>
      <c r="Y4" s="56"/>
      <c r="Z4" s="56"/>
    </row>
    <row r="5" spans="1:26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56"/>
      <c r="Z5" s="56"/>
    </row>
    <row r="6" spans="1:26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56"/>
      <c r="Z6" s="56"/>
    </row>
    <row r="7" spans="1:26" ht="22.5" customHeight="1">
      <c r="A7" s="161" t="s">
        <v>113</v>
      </c>
      <c r="B7" s="159" t="s">
        <v>114</v>
      </c>
      <c r="C7" s="159" t="s">
        <v>115</v>
      </c>
      <c r="D7" s="159" t="s">
        <v>107</v>
      </c>
      <c r="E7" s="159" t="s">
        <v>178</v>
      </c>
      <c r="F7" s="159" t="s">
        <v>167</v>
      </c>
      <c r="G7" s="159" t="s">
        <v>168</v>
      </c>
      <c r="H7" s="169" t="s">
        <v>180</v>
      </c>
      <c r="I7" s="152"/>
      <c r="J7" s="152"/>
      <c r="K7" s="159" t="s">
        <v>179</v>
      </c>
      <c r="L7" s="169" t="s">
        <v>81</v>
      </c>
      <c r="M7" s="161" t="s">
        <v>177</v>
      </c>
      <c r="N7" s="161" t="s">
        <v>181</v>
      </c>
      <c r="O7" s="161" t="s">
        <v>169</v>
      </c>
      <c r="P7" s="164" t="s">
        <v>183</v>
      </c>
      <c r="Q7" s="165"/>
      <c r="R7" s="165"/>
      <c r="S7" s="165"/>
      <c r="T7" s="165"/>
      <c r="U7" s="165"/>
      <c r="V7" s="165"/>
      <c r="W7" s="165"/>
      <c r="X7" s="166"/>
      <c r="Y7" s="147" t="s">
        <v>189</v>
      </c>
      <c r="Z7" s="65"/>
    </row>
    <row r="8" spans="1:26" ht="38.25" customHeight="1">
      <c r="A8" s="173"/>
      <c r="B8" s="160"/>
      <c r="C8" s="160"/>
      <c r="D8" s="159"/>
      <c r="E8" s="159"/>
      <c r="F8" s="159"/>
      <c r="G8" s="159"/>
      <c r="H8" s="151" t="s">
        <v>9</v>
      </c>
      <c r="I8" s="151" t="s">
        <v>10</v>
      </c>
      <c r="J8" s="151" t="s">
        <v>11</v>
      </c>
      <c r="K8" s="160"/>
      <c r="L8" s="152"/>
      <c r="M8" s="162"/>
      <c r="N8" s="162"/>
      <c r="O8" s="162"/>
      <c r="P8" s="153" t="s">
        <v>5</v>
      </c>
      <c r="Q8" s="153" t="s">
        <v>6</v>
      </c>
      <c r="R8" s="153" t="s">
        <v>7</v>
      </c>
      <c r="S8" s="153" t="s">
        <v>185</v>
      </c>
      <c r="T8" s="167" t="s">
        <v>186</v>
      </c>
      <c r="U8" s="153" t="s">
        <v>187</v>
      </c>
      <c r="V8" s="153" t="s">
        <v>122</v>
      </c>
      <c r="W8" s="180" t="s">
        <v>188</v>
      </c>
      <c r="X8" s="181"/>
      <c r="Y8" s="148"/>
      <c r="Z8" s="65"/>
    </row>
    <row r="9" spans="1:26" ht="27" customHeight="1">
      <c r="A9" s="174"/>
      <c r="B9" s="160"/>
      <c r="C9" s="160"/>
      <c r="D9" s="159"/>
      <c r="E9" s="159"/>
      <c r="F9" s="159"/>
      <c r="G9" s="159"/>
      <c r="H9" s="152"/>
      <c r="I9" s="152"/>
      <c r="J9" s="152"/>
      <c r="K9" s="160"/>
      <c r="L9" s="152"/>
      <c r="M9" s="163"/>
      <c r="N9" s="163"/>
      <c r="O9" s="163"/>
      <c r="P9" s="154"/>
      <c r="Q9" s="154"/>
      <c r="R9" s="154"/>
      <c r="S9" s="154"/>
      <c r="T9" s="168"/>
      <c r="U9" s="153"/>
      <c r="V9" s="153"/>
      <c r="W9" s="73" t="s">
        <v>13</v>
      </c>
      <c r="X9" s="73" t="s">
        <v>81</v>
      </c>
      <c r="Y9" s="148"/>
      <c r="Z9" s="65"/>
    </row>
    <row r="10" spans="1:26" ht="39" customHeight="1">
      <c r="A10" s="67" t="s">
        <v>289</v>
      </c>
      <c r="B10" s="68"/>
      <c r="C10" s="69" t="s">
        <v>245</v>
      </c>
      <c r="D10" s="68">
        <v>2019</v>
      </c>
      <c r="E10" s="70" t="s">
        <v>231</v>
      </c>
      <c r="F10" s="68" t="s">
        <v>226</v>
      </c>
      <c r="G10" s="68" t="s">
        <v>227</v>
      </c>
      <c r="H10" s="68">
        <v>18</v>
      </c>
      <c r="I10" s="68">
        <v>78</v>
      </c>
      <c r="J10" s="68">
        <v>139</v>
      </c>
      <c r="K10" s="68" t="s">
        <v>232</v>
      </c>
      <c r="L10" s="71" t="s">
        <v>238</v>
      </c>
      <c r="M10" s="79" t="s">
        <v>246</v>
      </c>
      <c r="N10" s="72" t="s">
        <v>247</v>
      </c>
      <c r="O10" s="70">
        <v>1</v>
      </c>
      <c r="P10" s="73">
        <v>300000</v>
      </c>
      <c r="Q10" s="73">
        <v>343500</v>
      </c>
      <c r="R10" s="73">
        <v>0</v>
      </c>
      <c r="S10" s="73">
        <v>0</v>
      </c>
      <c r="T10" s="74">
        <f>R10+Q10+P10</f>
        <v>643500</v>
      </c>
      <c r="U10" s="73">
        <v>0</v>
      </c>
      <c r="V10" s="73"/>
      <c r="W10" s="80"/>
      <c r="X10" s="75"/>
      <c r="Y10" s="66"/>
      <c r="Z10" s="65"/>
    </row>
    <row r="11" spans="1:26" ht="39" customHeight="1">
      <c r="A11" s="67" t="s">
        <v>289</v>
      </c>
      <c r="B11" s="68"/>
      <c r="C11" s="69" t="s">
        <v>245</v>
      </c>
      <c r="D11" s="68">
        <v>2019</v>
      </c>
      <c r="E11" s="70" t="s">
        <v>231</v>
      </c>
      <c r="F11" s="68" t="s">
        <v>226</v>
      </c>
      <c r="G11" s="68" t="s">
        <v>227</v>
      </c>
      <c r="H11" s="68">
        <v>18</v>
      </c>
      <c r="I11" s="68">
        <v>78</v>
      </c>
      <c r="J11" s="68">
        <v>139</v>
      </c>
      <c r="K11" s="68" t="s">
        <v>232</v>
      </c>
      <c r="L11" s="71" t="s">
        <v>238</v>
      </c>
      <c r="M11" s="79" t="s">
        <v>246</v>
      </c>
      <c r="N11" s="72" t="s">
        <v>299</v>
      </c>
      <c r="O11" s="70">
        <v>1</v>
      </c>
      <c r="P11" s="73">
        <v>7000</v>
      </c>
      <c r="Q11" s="73">
        <v>7000</v>
      </c>
      <c r="R11" s="73">
        <v>0</v>
      </c>
      <c r="S11" s="73">
        <v>0</v>
      </c>
      <c r="T11" s="74">
        <f>R11+Q11+P11</f>
        <v>14000</v>
      </c>
      <c r="U11" s="73">
        <v>0</v>
      </c>
      <c r="V11" s="73"/>
      <c r="W11" s="80">
        <v>0</v>
      </c>
      <c r="X11" s="75"/>
      <c r="Y11" s="66"/>
      <c r="Z11" s="65"/>
    </row>
    <row r="12" spans="1:26" ht="39" customHeight="1">
      <c r="A12" s="67" t="s">
        <v>290</v>
      </c>
      <c r="B12" s="68"/>
      <c r="C12" s="69" t="s">
        <v>249</v>
      </c>
      <c r="D12" s="68">
        <v>2019</v>
      </c>
      <c r="E12" s="70" t="s">
        <v>231</v>
      </c>
      <c r="F12" s="68" t="s">
        <v>226</v>
      </c>
      <c r="G12" s="68" t="s">
        <v>227</v>
      </c>
      <c r="H12" s="68">
        <v>18</v>
      </c>
      <c r="I12" s="68">
        <v>78</v>
      </c>
      <c r="J12" s="68">
        <v>139</v>
      </c>
      <c r="K12" s="68" t="s">
        <v>232</v>
      </c>
      <c r="L12" s="71" t="s">
        <v>238</v>
      </c>
      <c r="M12" s="71" t="s">
        <v>251</v>
      </c>
      <c r="N12" s="81" t="s">
        <v>252</v>
      </c>
      <c r="O12" s="70">
        <v>1</v>
      </c>
      <c r="P12" s="73">
        <v>250000</v>
      </c>
      <c r="Q12" s="73">
        <v>150000</v>
      </c>
      <c r="R12" s="73">
        <v>0</v>
      </c>
      <c r="S12" s="73">
        <v>0</v>
      </c>
      <c r="T12" s="74">
        <f>R12+Q12+P12</f>
        <v>400000</v>
      </c>
      <c r="U12" s="73">
        <v>0</v>
      </c>
      <c r="V12" s="73"/>
      <c r="W12" s="73">
        <v>0</v>
      </c>
      <c r="X12" s="75"/>
      <c r="Y12" s="59"/>
      <c r="Z12" s="65"/>
    </row>
    <row r="13" spans="1:26" ht="39" customHeight="1">
      <c r="A13" s="67" t="s">
        <v>241</v>
      </c>
      <c r="B13" s="68"/>
      <c r="C13" s="69" t="s">
        <v>255</v>
      </c>
      <c r="D13" s="68">
        <v>2019</v>
      </c>
      <c r="E13" s="70" t="s">
        <v>231</v>
      </c>
      <c r="F13" s="68" t="s">
        <v>226</v>
      </c>
      <c r="G13" s="68" t="s">
        <v>227</v>
      </c>
      <c r="H13" s="68">
        <v>18</v>
      </c>
      <c r="I13" s="68">
        <v>78</v>
      </c>
      <c r="J13" s="68">
        <v>139</v>
      </c>
      <c r="K13" s="68" t="s">
        <v>233</v>
      </c>
      <c r="L13" s="71" t="s">
        <v>238</v>
      </c>
      <c r="M13" s="71" t="s">
        <v>251</v>
      </c>
      <c r="N13" s="72" t="s">
        <v>253</v>
      </c>
      <c r="O13" s="70">
        <v>1</v>
      </c>
      <c r="P13" s="73">
        <v>500000</v>
      </c>
      <c r="Q13" s="73">
        <v>183074.95</v>
      </c>
      <c r="R13" s="73">
        <v>0</v>
      </c>
      <c r="S13" s="73">
        <v>0</v>
      </c>
      <c r="T13" s="74">
        <f>R13+Q13+P13</f>
        <v>683074.95</v>
      </c>
      <c r="U13" s="73">
        <v>0</v>
      </c>
      <c r="V13" s="73"/>
      <c r="W13" s="73">
        <v>0</v>
      </c>
      <c r="X13" s="75"/>
      <c r="Y13" s="66"/>
      <c r="Z13" s="65"/>
    </row>
    <row r="14" spans="1:26" s="77" customFormat="1" ht="94.5" customHeight="1">
      <c r="A14" s="67" t="s">
        <v>291</v>
      </c>
      <c r="B14" s="68"/>
      <c r="C14" s="69" t="s">
        <v>271</v>
      </c>
      <c r="D14" s="68">
        <v>2019</v>
      </c>
      <c r="E14" s="70" t="s">
        <v>231</v>
      </c>
      <c r="F14" s="68" t="s">
        <v>226</v>
      </c>
      <c r="G14" s="68" t="s">
        <v>227</v>
      </c>
      <c r="H14" s="68">
        <v>18</v>
      </c>
      <c r="I14" s="68">
        <v>78</v>
      </c>
      <c r="J14" s="68">
        <v>139</v>
      </c>
      <c r="K14" s="68" t="s">
        <v>237</v>
      </c>
      <c r="L14" s="71" t="s">
        <v>238</v>
      </c>
      <c r="M14" s="71" t="s">
        <v>270</v>
      </c>
      <c r="N14" s="72" t="s">
        <v>269</v>
      </c>
      <c r="O14" s="70">
        <v>1</v>
      </c>
      <c r="P14" s="73">
        <v>100000</v>
      </c>
      <c r="Q14" s="73">
        <v>50000</v>
      </c>
      <c r="R14" s="73">
        <v>0</v>
      </c>
      <c r="S14" s="73">
        <v>1</v>
      </c>
      <c r="T14" s="74">
        <v>150000</v>
      </c>
      <c r="U14" s="73">
        <v>0</v>
      </c>
      <c r="V14" s="73"/>
      <c r="W14" s="73">
        <v>0</v>
      </c>
      <c r="X14" s="75"/>
      <c r="Y14" s="60"/>
      <c r="Z14" s="76"/>
    </row>
    <row r="15" spans="1:26" s="77" customFormat="1" ht="106.5" customHeight="1">
      <c r="A15" s="67" t="s">
        <v>291</v>
      </c>
      <c r="B15" s="68"/>
      <c r="C15" s="69" t="s">
        <v>271</v>
      </c>
      <c r="D15" s="68">
        <v>2019</v>
      </c>
      <c r="E15" s="70" t="s">
        <v>231</v>
      </c>
      <c r="F15" s="68" t="s">
        <v>226</v>
      </c>
      <c r="G15" s="68" t="s">
        <v>227</v>
      </c>
      <c r="H15" s="68">
        <v>18</v>
      </c>
      <c r="I15" s="68">
        <v>78</v>
      </c>
      <c r="J15" s="68">
        <v>139</v>
      </c>
      <c r="K15" s="68" t="s">
        <v>237</v>
      </c>
      <c r="L15" s="71" t="s">
        <v>238</v>
      </c>
      <c r="M15" s="71" t="s">
        <v>270</v>
      </c>
      <c r="N15" s="72" t="s">
        <v>298</v>
      </c>
      <c r="O15" s="70">
        <v>1</v>
      </c>
      <c r="P15" s="73">
        <v>8000</v>
      </c>
      <c r="Q15" s="73">
        <v>8670</v>
      </c>
      <c r="R15" s="73">
        <v>0</v>
      </c>
      <c r="S15" s="73">
        <v>1</v>
      </c>
      <c r="T15" s="74">
        <f aca="true" t="shared" si="0" ref="T15:T20">R15+Q15+P15</f>
        <v>16670</v>
      </c>
      <c r="U15" s="73">
        <v>0</v>
      </c>
      <c r="V15" s="73"/>
      <c r="W15" s="73">
        <v>0</v>
      </c>
      <c r="X15" s="75"/>
      <c r="Y15" s="60"/>
      <c r="Z15" s="76"/>
    </row>
    <row r="16" spans="1:26" s="77" customFormat="1" ht="90" customHeight="1">
      <c r="A16" s="67" t="s">
        <v>292</v>
      </c>
      <c r="B16" s="68"/>
      <c r="C16" s="69" t="s">
        <v>288</v>
      </c>
      <c r="D16" s="68">
        <v>2019</v>
      </c>
      <c r="E16" s="70" t="s">
        <v>231</v>
      </c>
      <c r="F16" s="68" t="s">
        <v>226</v>
      </c>
      <c r="G16" s="68" t="s">
        <v>227</v>
      </c>
      <c r="H16" s="68">
        <v>18</v>
      </c>
      <c r="I16" s="68">
        <v>78</v>
      </c>
      <c r="J16" s="68">
        <v>139</v>
      </c>
      <c r="K16" s="68" t="s">
        <v>237</v>
      </c>
      <c r="L16" s="71" t="s">
        <v>238</v>
      </c>
      <c r="M16" s="71" t="s">
        <v>251</v>
      </c>
      <c r="N16" s="72" t="s">
        <v>256</v>
      </c>
      <c r="O16" s="70">
        <v>1</v>
      </c>
      <c r="P16" s="73">
        <v>600000</v>
      </c>
      <c r="Q16" s="73">
        <v>400000</v>
      </c>
      <c r="R16" s="73">
        <v>0</v>
      </c>
      <c r="S16" s="73">
        <v>0</v>
      </c>
      <c r="T16" s="74">
        <f t="shared" si="0"/>
        <v>1000000</v>
      </c>
      <c r="U16" s="73">
        <v>0</v>
      </c>
      <c r="V16" s="73"/>
      <c r="W16" s="73">
        <v>0</v>
      </c>
      <c r="X16" s="75"/>
      <c r="Y16" s="60"/>
      <c r="Z16" s="76"/>
    </row>
    <row r="17" spans="1:26" s="77" customFormat="1" ht="90" customHeight="1">
      <c r="A17" s="67" t="s">
        <v>280</v>
      </c>
      <c r="B17" s="68"/>
      <c r="C17" s="69"/>
      <c r="D17" s="68">
        <v>2020</v>
      </c>
      <c r="E17" s="70" t="s">
        <v>231</v>
      </c>
      <c r="F17" s="68" t="s">
        <v>226</v>
      </c>
      <c r="G17" s="68" t="s">
        <v>227</v>
      </c>
      <c r="H17" s="68">
        <v>18</v>
      </c>
      <c r="I17" s="68">
        <v>78</v>
      </c>
      <c r="J17" s="68">
        <v>139</v>
      </c>
      <c r="K17" s="68" t="s">
        <v>237</v>
      </c>
      <c r="L17" s="71" t="s">
        <v>238</v>
      </c>
      <c r="M17" s="79" t="s">
        <v>246</v>
      </c>
      <c r="N17" s="72" t="s">
        <v>293</v>
      </c>
      <c r="O17" s="70">
        <v>1</v>
      </c>
      <c r="P17" s="73">
        <v>500000</v>
      </c>
      <c r="Q17" s="73">
        <v>500000</v>
      </c>
      <c r="R17" s="73">
        <v>157029.9</v>
      </c>
      <c r="S17" s="73">
        <v>0</v>
      </c>
      <c r="T17" s="74">
        <f t="shared" si="0"/>
        <v>1157029.9</v>
      </c>
      <c r="U17" s="73">
        <v>0</v>
      </c>
      <c r="V17" s="73"/>
      <c r="W17" s="73">
        <v>0</v>
      </c>
      <c r="X17" s="75"/>
      <c r="Y17" s="60"/>
      <c r="Z17" s="76"/>
    </row>
    <row r="18" spans="1:26" s="77" customFormat="1" ht="49.5" customHeight="1">
      <c r="A18" s="67" t="s">
        <v>281</v>
      </c>
      <c r="B18" s="82"/>
      <c r="C18" s="83" t="s">
        <v>294</v>
      </c>
      <c r="D18" s="82">
        <v>2020</v>
      </c>
      <c r="E18" s="70" t="s">
        <v>231</v>
      </c>
      <c r="F18" s="68" t="s">
        <v>226</v>
      </c>
      <c r="G18" s="68" t="s">
        <v>227</v>
      </c>
      <c r="H18" s="68">
        <v>18</v>
      </c>
      <c r="I18" s="68">
        <v>78</v>
      </c>
      <c r="J18" s="68">
        <v>139</v>
      </c>
      <c r="K18" s="68" t="s">
        <v>237</v>
      </c>
      <c r="L18" s="71" t="s">
        <v>238</v>
      </c>
      <c r="M18" s="71" t="s">
        <v>251</v>
      </c>
      <c r="N18" s="72" t="s">
        <v>296</v>
      </c>
      <c r="O18" s="84">
        <v>1</v>
      </c>
      <c r="P18" s="73">
        <v>500000</v>
      </c>
      <c r="Q18" s="73">
        <v>400000</v>
      </c>
      <c r="R18" s="73">
        <v>100000</v>
      </c>
      <c r="S18" s="73">
        <v>0</v>
      </c>
      <c r="T18" s="74">
        <f t="shared" si="0"/>
        <v>1000000</v>
      </c>
      <c r="U18" s="73">
        <v>0</v>
      </c>
      <c r="V18" s="73"/>
      <c r="W18" s="73">
        <v>0</v>
      </c>
      <c r="X18" s="85"/>
      <c r="Y18" s="60"/>
      <c r="Z18" s="76"/>
    </row>
    <row r="19" spans="1:26" s="77" customFormat="1" ht="48.75" customHeight="1">
      <c r="A19" s="67" t="s">
        <v>295</v>
      </c>
      <c r="B19" s="82"/>
      <c r="C19" s="86"/>
      <c r="D19" s="82">
        <v>2020</v>
      </c>
      <c r="E19" s="70" t="s">
        <v>231</v>
      </c>
      <c r="F19" s="82" t="s">
        <v>226</v>
      </c>
      <c r="G19" s="82" t="s">
        <v>227</v>
      </c>
      <c r="H19" s="82">
        <v>18</v>
      </c>
      <c r="I19" s="68">
        <v>78</v>
      </c>
      <c r="J19" s="68">
        <v>139</v>
      </c>
      <c r="K19" s="68" t="s">
        <v>232</v>
      </c>
      <c r="L19" s="71" t="s">
        <v>238</v>
      </c>
      <c r="M19" s="71" t="s">
        <v>242</v>
      </c>
      <c r="N19" s="87" t="s">
        <v>243</v>
      </c>
      <c r="O19" s="84">
        <v>1</v>
      </c>
      <c r="P19" s="73">
        <v>300000</v>
      </c>
      <c r="Q19" s="73">
        <v>845477.76</v>
      </c>
      <c r="R19" s="73">
        <v>400000</v>
      </c>
      <c r="S19" s="73">
        <v>0</v>
      </c>
      <c r="T19" s="74">
        <f t="shared" si="0"/>
        <v>1545477.76</v>
      </c>
      <c r="U19" s="73">
        <v>0</v>
      </c>
      <c r="V19" s="73"/>
      <c r="W19" s="73">
        <v>0</v>
      </c>
      <c r="X19" s="85"/>
      <c r="Y19" s="60"/>
      <c r="Z19" s="76"/>
    </row>
    <row r="20" spans="1:26" s="77" customFormat="1" ht="72.75" customHeight="1">
      <c r="A20" s="67" t="s">
        <v>244</v>
      </c>
      <c r="B20" s="68"/>
      <c r="C20" s="69" t="s">
        <v>282</v>
      </c>
      <c r="D20" s="68">
        <v>2020</v>
      </c>
      <c r="E20" s="70" t="s">
        <v>231</v>
      </c>
      <c r="F20" s="68" t="s">
        <v>226</v>
      </c>
      <c r="G20" s="68" t="s">
        <v>227</v>
      </c>
      <c r="H20" s="68">
        <v>18</v>
      </c>
      <c r="I20" s="68">
        <v>78</v>
      </c>
      <c r="J20" s="68">
        <v>139</v>
      </c>
      <c r="K20" s="68" t="s">
        <v>234</v>
      </c>
      <c r="L20" s="71" t="s">
        <v>238</v>
      </c>
      <c r="M20" s="71" t="s">
        <v>242</v>
      </c>
      <c r="N20" s="72" t="s">
        <v>286</v>
      </c>
      <c r="O20" s="70">
        <v>1</v>
      </c>
      <c r="P20" s="73">
        <v>250000</v>
      </c>
      <c r="Q20" s="73">
        <v>400000</v>
      </c>
      <c r="R20" s="73">
        <v>100000</v>
      </c>
      <c r="S20" s="73">
        <v>0</v>
      </c>
      <c r="T20" s="74">
        <f t="shared" si="0"/>
        <v>750000</v>
      </c>
      <c r="U20" s="73">
        <v>0</v>
      </c>
      <c r="V20" s="73"/>
      <c r="W20" s="73">
        <v>0</v>
      </c>
      <c r="X20" s="75"/>
      <c r="Y20" s="60"/>
      <c r="Z20" s="76"/>
    </row>
    <row r="21" spans="1:26" s="77" customFormat="1" ht="64.5" customHeight="1">
      <c r="A21" s="67" t="s">
        <v>248</v>
      </c>
      <c r="B21" s="68"/>
      <c r="C21" s="69" t="s">
        <v>283</v>
      </c>
      <c r="D21" s="68">
        <v>2020</v>
      </c>
      <c r="E21" s="70" t="s">
        <v>231</v>
      </c>
      <c r="F21" s="68" t="s">
        <v>226</v>
      </c>
      <c r="G21" s="68" t="s">
        <v>227</v>
      </c>
      <c r="H21" s="68">
        <v>18</v>
      </c>
      <c r="I21" s="68">
        <v>78</v>
      </c>
      <c r="J21" s="68">
        <v>139</v>
      </c>
      <c r="K21" s="68" t="s">
        <v>235</v>
      </c>
      <c r="L21" s="71" t="s">
        <v>238</v>
      </c>
      <c r="M21" s="71" t="s">
        <v>242</v>
      </c>
      <c r="N21" s="72" t="s">
        <v>284</v>
      </c>
      <c r="O21" s="70">
        <v>1</v>
      </c>
      <c r="P21" s="73">
        <v>500000</v>
      </c>
      <c r="Q21" s="73">
        <v>1500000</v>
      </c>
      <c r="R21" s="73">
        <v>536829.43</v>
      </c>
      <c r="S21" s="73">
        <v>0</v>
      </c>
      <c r="T21" s="74">
        <f>P21+Q21+R21</f>
        <v>2536829.43</v>
      </c>
      <c r="U21" s="73">
        <v>0</v>
      </c>
      <c r="V21" s="73"/>
      <c r="W21" s="73">
        <v>0</v>
      </c>
      <c r="X21" s="75"/>
      <c r="Y21" s="60"/>
      <c r="Z21" s="76"/>
    </row>
    <row r="22" spans="1:26" s="77" customFormat="1" ht="57" customHeight="1">
      <c r="A22" s="67" t="s">
        <v>250</v>
      </c>
      <c r="B22" s="68"/>
      <c r="C22" s="69" t="s">
        <v>285</v>
      </c>
      <c r="D22" s="68">
        <v>2020</v>
      </c>
      <c r="E22" s="70" t="s">
        <v>231</v>
      </c>
      <c r="F22" s="68" t="s">
        <v>226</v>
      </c>
      <c r="G22" s="68" t="s">
        <v>227</v>
      </c>
      <c r="H22" s="68">
        <v>18</v>
      </c>
      <c r="I22" s="68">
        <v>78</v>
      </c>
      <c r="J22" s="68">
        <v>139</v>
      </c>
      <c r="K22" s="68" t="s">
        <v>236</v>
      </c>
      <c r="L22" s="71" t="s">
        <v>238</v>
      </c>
      <c r="M22" s="71" t="s">
        <v>242</v>
      </c>
      <c r="N22" s="72" t="s">
        <v>287</v>
      </c>
      <c r="O22" s="70">
        <v>1</v>
      </c>
      <c r="P22" s="73">
        <v>500000</v>
      </c>
      <c r="Q22" s="73">
        <v>1500000</v>
      </c>
      <c r="R22" s="73">
        <v>1188598.57</v>
      </c>
      <c r="S22" s="73">
        <v>0</v>
      </c>
      <c r="T22" s="74">
        <f>R22+Q22+P22</f>
        <v>3188598.5700000003</v>
      </c>
      <c r="U22" s="73">
        <v>0</v>
      </c>
      <c r="V22" s="73"/>
      <c r="W22" s="73">
        <v>0</v>
      </c>
      <c r="X22" s="75"/>
      <c r="Y22" s="60"/>
      <c r="Z22" s="76"/>
    </row>
    <row r="23" spans="1:26" s="77" customFormat="1" ht="48" customHeight="1">
      <c r="A23" s="88" t="s">
        <v>297</v>
      </c>
      <c r="B23" s="68"/>
      <c r="C23" s="89"/>
      <c r="D23" s="68">
        <v>2021</v>
      </c>
      <c r="E23" s="70" t="s">
        <v>231</v>
      </c>
      <c r="F23" s="68" t="s">
        <v>226</v>
      </c>
      <c r="G23" s="68" t="s">
        <v>227</v>
      </c>
      <c r="H23" s="68">
        <v>18</v>
      </c>
      <c r="I23" s="68">
        <v>78</v>
      </c>
      <c r="J23" s="68">
        <v>139</v>
      </c>
      <c r="K23" s="68" t="s">
        <v>232</v>
      </c>
      <c r="L23" s="71" t="s">
        <v>238</v>
      </c>
      <c r="M23" s="71" t="s">
        <v>239</v>
      </c>
      <c r="N23" s="72" t="s">
        <v>240</v>
      </c>
      <c r="O23" s="70">
        <v>1</v>
      </c>
      <c r="P23" s="73">
        <v>300000</v>
      </c>
      <c r="Q23" s="73">
        <v>800000</v>
      </c>
      <c r="R23" s="73">
        <v>100000</v>
      </c>
      <c r="S23" s="73">
        <v>0</v>
      </c>
      <c r="T23" s="74">
        <f>P23+Q23+R23</f>
        <v>1200000</v>
      </c>
      <c r="U23" s="73">
        <v>0</v>
      </c>
      <c r="V23" s="73"/>
      <c r="W23" s="73">
        <v>0</v>
      </c>
      <c r="X23" s="75"/>
      <c r="Y23" s="68"/>
      <c r="Z23" s="76"/>
    </row>
    <row r="24" spans="1:26" s="77" customFormat="1" ht="81">
      <c r="A24" s="67" t="s">
        <v>254</v>
      </c>
      <c r="B24" s="68"/>
      <c r="C24" s="69"/>
      <c r="D24" s="68">
        <v>2021</v>
      </c>
      <c r="E24" s="70" t="s">
        <v>231</v>
      </c>
      <c r="F24" s="68" t="s">
        <v>226</v>
      </c>
      <c r="G24" s="68" t="s">
        <v>227</v>
      </c>
      <c r="H24" s="68">
        <v>18</v>
      </c>
      <c r="I24" s="68">
        <v>78</v>
      </c>
      <c r="J24" s="68">
        <v>139</v>
      </c>
      <c r="K24" s="68" t="s">
        <v>237</v>
      </c>
      <c r="L24" s="71" t="s">
        <v>238</v>
      </c>
      <c r="M24" s="71" t="s">
        <v>251</v>
      </c>
      <c r="N24" s="72" t="s">
        <v>268</v>
      </c>
      <c r="O24" s="70">
        <v>1</v>
      </c>
      <c r="P24" s="73">
        <v>250000</v>
      </c>
      <c r="Q24" s="73">
        <v>300000</v>
      </c>
      <c r="R24" s="73">
        <v>83600</v>
      </c>
      <c r="S24" s="73">
        <v>0</v>
      </c>
      <c r="T24" s="74">
        <f>R24+Q24+P24</f>
        <v>633600</v>
      </c>
      <c r="U24" s="73">
        <v>0</v>
      </c>
      <c r="V24" s="73"/>
      <c r="W24" s="73">
        <v>0</v>
      </c>
      <c r="X24" s="75"/>
      <c r="Y24" s="60"/>
      <c r="Z24" s="76"/>
    </row>
    <row r="25" spans="1:26" ht="12.75" customHeight="1">
      <c r="A25" s="170" t="s">
        <v>258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65"/>
      <c r="P25" s="61">
        <f>SUM(P10:P24)</f>
        <v>4865000</v>
      </c>
      <c r="Q25" s="61">
        <f>SUM(Q10:Q24)</f>
        <v>7387722.71</v>
      </c>
      <c r="R25" s="61">
        <f>SUM(R10:R24)</f>
        <v>2666057.9000000004</v>
      </c>
      <c r="S25" s="61">
        <f>SUM(S10:S24)</f>
        <v>2</v>
      </c>
      <c r="T25" s="57">
        <f>R25+Q25+P25</f>
        <v>14918780.61</v>
      </c>
      <c r="U25" s="61"/>
      <c r="V25" s="62"/>
      <c r="W25" s="63" t="e">
        <f>#REF!+#REF!</f>
        <v>#REF!</v>
      </c>
      <c r="X25" s="65"/>
      <c r="Y25" s="65"/>
      <c r="Z25" s="65"/>
    </row>
    <row r="26" spans="1:26" ht="12.75" customHeight="1">
      <c r="A26" s="178" t="s">
        <v>211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12.75" customHeight="1">
      <c r="A27" s="172" t="s">
        <v>116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56"/>
      <c r="P27" s="64" t="s">
        <v>272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2.75" customHeight="1">
      <c r="A28" s="172" t="s">
        <v>212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56"/>
      <c r="P28" s="64" t="s">
        <v>274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4" ht="12.75" customHeight="1">
      <c r="A29" s="112" t="s">
        <v>117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ht="12.75" customHeight="1">
      <c r="A30" s="179" t="s">
        <v>213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41"/>
      <c r="P30" s="44"/>
      <c r="Q30" s="41"/>
      <c r="R30" s="41"/>
      <c r="S30" s="41"/>
      <c r="T30" s="41"/>
      <c r="U30" s="41"/>
      <c r="V30" s="41"/>
      <c r="W30" s="41"/>
      <c r="X30" s="41"/>
    </row>
    <row r="31" spans="1:24" ht="12.75" customHeight="1">
      <c r="A31" s="38" t="s">
        <v>214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 ht="12.75" customHeight="1">
      <c r="A32" s="112" t="s">
        <v>215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 ht="12.75" customHeight="1">
      <c r="A33" s="112" t="s">
        <v>216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ht="12.75" customHeight="1">
      <c r="A34" s="112" t="s">
        <v>190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12.75" customHeight="1">
      <c r="A35" s="112" t="s">
        <v>191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ht="12.75">
      <c r="A36" s="112" t="s">
        <v>192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12.75" customHeight="1">
      <c r="A37" s="112" t="s">
        <v>217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 ht="12.7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ht="12.75" customHeight="1">
      <c r="A39" s="38"/>
      <c r="B39" s="38"/>
      <c r="C39" s="38"/>
      <c r="D39" s="38"/>
      <c r="E39" s="38"/>
      <c r="F39" s="38"/>
      <c r="G39" s="38"/>
      <c r="H39" s="38"/>
      <c r="I39" s="38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 ht="12.75" customHeight="1">
      <c r="A40" s="27" t="s">
        <v>105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5"/>
      <c r="M40" s="45"/>
      <c r="N40" s="45"/>
      <c r="O40" s="45"/>
      <c r="P40" s="45"/>
      <c r="Q40" s="45"/>
      <c r="R40" s="45"/>
      <c r="S40" s="45"/>
      <c r="T40" s="45"/>
      <c r="U40" s="41"/>
      <c r="V40" s="41"/>
      <c r="W40" s="41"/>
      <c r="X40" s="41"/>
    </row>
    <row r="41" spans="1:24" ht="12.75" customHeight="1">
      <c r="A41" s="149" t="s">
        <v>184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41"/>
      <c r="L41" s="182" t="s">
        <v>170</v>
      </c>
      <c r="M41" s="183"/>
      <c r="N41" s="183"/>
      <c r="O41" s="183"/>
      <c r="P41" s="183"/>
      <c r="Q41" s="183"/>
      <c r="R41" s="183"/>
      <c r="S41" s="183"/>
      <c r="T41" s="184"/>
      <c r="U41" s="41"/>
      <c r="V41" s="41"/>
      <c r="W41" s="41"/>
      <c r="X41" s="41"/>
    </row>
    <row r="42" spans="1:24" ht="9" customHeight="1">
      <c r="A42" s="39"/>
      <c r="B42" s="39"/>
      <c r="C42" s="39"/>
      <c r="D42" s="39"/>
      <c r="E42" s="39"/>
      <c r="F42" s="41"/>
      <c r="G42" s="41"/>
      <c r="H42" s="41"/>
      <c r="I42" s="41"/>
      <c r="J42" s="41"/>
      <c r="K42" s="41"/>
      <c r="L42" s="185" t="s">
        <v>158</v>
      </c>
      <c r="M42" s="186"/>
      <c r="N42" s="186"/>
      <c r="O42" s="186"/>
      <c r="P42" s="187"/>
      <c r="Q42" s="34"/>
      <c r="R42" s="34"/>
      <c r="S42" s="34"/>
      <c r="T42" s="34"/>
      <c r="U42" s="41"/>
      <c r="V42" s="41"/>
      <c r="W42" s="41"/>
      <c r="X42" s="41"/>
    </row>
    <row r="43" spans="1:24" ht="27.75" customHeight="1">
      <c r="A43" s="27" t="s">
        <v>62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175" t="s">
        <v>160</v>
      </c>
      <c r="M43" s="176"/>
      <c r="N43" s="176"/>
      <c r="O43" s="177"/>
      <c r="P43" s="55" t="s">
        <v>257</v>
      </c>
      <c r="Q43" s="46"/>
      <c r="R43" s="46"/>
      <c r="S43" s="46"/>
      <c r="T43" s="46"/>
      <c r="U43" s="41"/>
      <c r="V43" s="41"/>
      <c r="W43" s="41"/>
      <c r="X43" s="41"/>
    </row>
    <row r="44" spans="1:24" ht="12.75" customHeight="1">
      <c r="A44" s="149" t="s">
        <v>182</v>
      </c>
      <c r="B44" s="149"/>
      <c r="C44" s="149"/>
      <c r="D44" s="149"/>
      <c r="E44" s="149"/>
      <c r="F44" s="149"/>
      <c r="G44" s="149"/>
      <c r="H44" s="149"/>
      <c r="I44" s="149"/>
      <c r="J44" s="149"/>
      <c r="K44" s="41"/>
      <c r="L44" s="188" t="s">
        <v>159</v>
      </c>
      <c r="M44" s="189"/>
      <c r="N44" s="189"/>
      <c r="O44" s="189"/>
      <c r="P44" s="189"/>
      <c r="Q44" s="189"/>
      <c r="R44" s="189"/>
      <c r="S44" s="189"/>
      <c r="T44" s="190"/>
      <c r="U44" s="41"/>
      <c r="V44" s="41"/>
      <c r="W44" s="41"/>
      <c r="X44" s="41"/>
    </row>
    <row r="45" spans="1:24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106" t="s">
        <v>162</v>
      </c>
      <c r="M45" s="107"/>
      <c r="N45" s="107"/>
      <c r="O45" s="107"/>
      <c r="P45" s="32" t="s">
        <v>161</v>
      </c>
      <c r="Q45" s="32" t="s">
        <v>163</v>
      </c>
      <c r="R45" s="33" t="s">
        <v>164</v>
      </c>
      <c r="S45" s="155" t="s">
        <v>166</v>
      </c>
      <c r="T45" s="156"/>
      <c r="U45" s="41"/>
      <c r="V45" s="41"/>
      <c r="W45" s="41"/>
      <c r="X45" s="41"/>
    </row>
    <row r="46" spans="1:24" ht="12.75" customHeight="1">
      <c r="A46" s="27" t="s">
        <v>63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150" t="s">
        <v>70</v>
      </c>
      <c r="M46" s="150"/>
      <c r="N46" s="150"/>
      <c r="O46" s="150"/>
      <c r="P46" s="91">
        <v>4850000</v>
      </c>
      <c r="Q46" s="53">
        <v>7372052.71</v>
      </c>
      <c r="R46" s="47">
        <f>R25</f>
        <v>2666057.9000000004</v>
      </c>
      <c r="S46" s="150">
        <f>S25</f>
        <v>2</v>
      </c>
      <c r="T46" s="150"/>
      <c r="U46" s="41"/>
      <c r="V46" s="41"/>
      <c r="W46" s="41"/>
      <c r="X46" s="41"/>
    </row>
    <row r="47" spans="1:24" ht="12.75" customHeight="1">
      <c r="A47" s="116" t="s">
        <v>92</v>
      </c>
      <c r="B47" s="116"/>
      <c r="C47" s="116"/>
      <c r="D47" s="116"/>
      <c r="E47" s="116"/>
      <c r="F47" s="41"/>
      <c r="G47" s="41"/>
      <c r="H47" s="41"/>
      <c r="I47" s="41"/>
      <c r="J47" s="41"/>
      <c r="K47" s="41"/>
      <c r="L47" s="150" t="s">
        <v>71</v>
      </c>
      <c r="M47" s="150"/>
      <c r="N47" s="150"/>
      <c r="O47" s="150"/>
      <c r="P47" s="91"/>
      <c r="Q47" s="42"/>
      <c r="R47" s="42"/>
      <c r="S47" s="150"/>
      <c r="T47" s="150"/>
      <c r="U47" s="41"/>
      <c r="V47" s="41"/>
      <c r="W47" s="41"/>
      <c r="X47" s="41"/>
    </row>
    <row r="48" spans="1:24" ht="12.75" customHeight="1">
      <c r="A48" s="116" t="s">
        <v>93</v>
      </c>
      <c r="B48" s="116"/>
      <c r="C48" s="116"/>
      <c r="D48" s="116"/>
      <c r="E48" s="116"/>
      <c r="F48" s="41"/>
      <c r="G48" s="41"/>
      <c r="H48" s="41"/>
      <c r="I48" s="41"/>
      <c r="J48" s="41"/>
      <c r="K48" s="41"/>
      <c r="L48" s="150" t="s">
        <v>120</v>
      </c>
      <c r="M48" s="150"/>
      <c r="N48" s="150"/>
      <c r="O48" s="150"/>
      <c r="P48" s="91"/>
      <c r="Q48" s="42"/>
      <c r="R48" s="42"/>
      <c r="S48" s="150"/>
      <c r="T48" s="150"/>
      <c r="U48" s="41"/>
      <c r="V48" s="41"/>
      <c r="W48" s="41"/>
      <c r="X48" s="41"/>
    </row>
    <row r="49" spans="1:24" ht="12.75" customHeight="1">
      <c r="A49" s="116" t="s">
        <v>94</v>
      </c>
      <c r="B49" s="116"/>
      <c r="C49" s="116"/>
      <c r="D49" s="116"/>
      <c r="E49" s="116"/>
      <c r="F49" s="41"/>
      <c r="G49" s="41"/>
      <c r="H49" s="41"/>
      <c r="I49" s="41"/>
      <c r="J49" s="41"/>
      <c r="K49" s="41"/>
      <c r="L49" s="150" t="s">
        <v>121</v>
      </c>
      <c r="M49" s="150"/>
      <c r="N49" s="150"/>
      <c r="O49" s="150"/>
      <c r="P49" s="91">
        <v>15000</v>
      </c>
      <c r="Q49" s="91">
        <v>15670</v>
      </c>
      <c r="R49" s="42"/>
      <c r="S49" s="150"/>
      <c r="T49" s="150"/>
      <c r="U49" s="41"/>
      <c r="V49" s="41"/>
      <c r="W49" s="41"/>
      <c r="X49" s="41"/>
    </row>
    <row r="50" spans="1:24" ht="12.75">
      <c r="A50" s="39"/>
      <c r="B50" s="39"/>
      <c r="C50" s="39"/>
      <c r="D50" s="39"/>
      <c r="E50" s="39"/>
      <c r="F50" s="41"/>
      <c r="G50" s="41"/>
      <c r="H50" s="41"/>
      <c r="I50" s="41"/>
      <c r="J50" s="41"/>
      <c r="K50" s="41"/>
      <c r="L50" s="150" t="s">
        <v>224</v>
      </c>
      <c r="M50" s="150"/>
      <c r="N50" s="150"/>
      <c r="O50" s="150"/>
      <c r="P50" s="91"/>
      <c r="Q50" s="42"/>
      <c r="R50" s="42"/>
      <c r="S50" s="150"/>
      <c r="T50" s="150"/>
      <c r="U50" s="41"/>
      <c r="V50" s="41"/>
      <c r="W50" s="41"/>
      <c r="X50" s="41"/>
    </row>
    <row r="51" spans="1:24" ht="12.75" customHeight="1">
      <c r="A51" s="27" t="s">
        <v>109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150" t="s">
        <v>223</v>
      </c>
      <c r="M51" s="150"/>
      <c r="N51" s="150"/>
      <c r="O51" s="150"/>
      <c r="P51" s="91"/>
      <c r="Q51" s="42"/>
      <c r="R51" s="42"/>
      <c r="S51" s="150"/>
      <c r="T51" s="150"/>
      <c r="U51" s="41"/>
      <c r="V51" s="41"/>
      <c r="W51" s="41"/>
      <c r="X51" s="41"/>
    </row>
    <row r="52" spans="1:24" ht="12.75" customHeight="1">
      <c r="A52" s="116" t="s">
        <v>55</v>
      </c>
      <c r="B52" s="116"/>
      <c r="C52" s="116"/>
      <c r="D52" s="116"/>
      <c r="E52" s="116"/>
      <c r="F52" s="41"/>
      <c r="G52" s="41"/>
      <c r="H52" s="41"/>
      <c r="I52" s="41"/>
      <c r="J52" s="41"/>
      <c r="K52" s="41"/>
      <c r="L52" s="150" t="s">
        <v>165</v>
      </c>
      <c r="M52" s="150"/>
      <c r="N52" s="150"/>
      <c r="O52" s="150"/>
      <c r="P52" s="91"/>
      <c r="Q52" s="42"/>
      <c r="R52" s="42"/>
      <c r="S52" s="150"/>
      <c r="T52" s="150"/>
      <c r="U52" s="41"/>
      <c r="V52" s="41"/>
      <c r="W52" s="41"/>
      <c r="X52" s="41"/>
    </row>
    <row r="53" spans="1:24" ht="12.75" customHeight="1">
      <c r="A53" s="116" t="s">
        <v>56</v>
      </c>
      <c r="B53" s="116"/>
      <c r="C53" s="116"/>
      <c r="D53" s="116"/>
      <c r="E53" s="116"/>
      <c r="F53" s="41"/>
      <c r="G53" s="41"/>
      <c r="H53" s="41"/>
      <c r="I53" s="41"/>
      <c r="J53" s="41"/>
      <c r="K53" s="41"/>
      <c r="L53" s="45"/>
      <c r="M53" s="45"/>
      <c r="N53" s="45"/>
      <c r="O53" s="45"/>
      <c r="P53" s="45"/>
      <c r="Q53" s="45"/>
      <c r="R53" s="45"/>
      <c r="S53" s="45"/>
      <c r="T53" s="45"/>
      <c r="U53" s="41"/>
      <c r="V53" s="41"/>
      <c r="W53" s="41"/>
      <c r="X53" s="41"/>
    </row>
    <row r="54" spans="1:24" ht="12.75">
      <c r="A54" s="116" t="s">
        <v>57</v>
      </c>
      <c r="B54" s="116"/>
      <c r="C54" s="116"/>
      <c r="D54" s="116"/>
      <c r="E54" s="116"/>
      <c r="F54" s="41"/>
      <c r="G54" s="41"/>
      <c r="H54" s="41"/>
      <c r="I54" s="41"/>
      <c r="J54" s="41"/>
      <c r="K54" s="41"/>
      <c r="L54" s="45"/>
      <c r="M54" s="45"/>
      <c r="N54" s="45"/>
      <c r="O54" s="45"/>
      <c r="P54" s="49">
        <f>P46+P49</f>
        <v>4865000</v>
      </c>
      <c r="Q54" s="90">
        <f>Q46+Q49</f>
        <v>7387722.71</v>
      </c>
      <c r="R54" s="49">
        <f>R46</f>
        <v>2666057.9000000004</v>
      </c>
      <c r="S54" s="45"/>
      <c r="T54" s="45"/>
      <c r="U54" s="41"/>
      <c r="V54" s="41"/>
      <c r="W54" s="41"/>
      <c r="X54" s="41"/>
    </row>
    <row r="55" spans="1:24" ht="12.75">
      <c r="A55" s="116" t="s">
        <v>58</v>
      </c>
      <c r="B55" s="116"/>
      <c r="C55" s="116"/>
      <c r="D55" s="116"/>
      <c r="E55" s="116"/>
      <c r="F55" s="41"/>
      <c r="G55" s="41"/>
      <c r="H55" s="41"/>
      <c r="I55" s="41"/>
      <c r="J55" s="41"/>
      <c r="K55" s="41"/>
      <c r="L55" s="45"/>
      <c r="M55" s="45"/>
      <c r="N55" s="45"/>
      <c r="O55" s="45"/>
      <c r="P55" s="45"/>
      <c r="Q55" s="45"/>
      <c r="R55" s="45"/>
      <c r="S55" s="45"/>
      <c r="T55" s="45"/>
      <c r="U55" s="41"/>
      <c r="V55" s="41"/>
      <c r="W55" s="41"/>
      <c r="X55" s="41"/>
    </row>
    <row r="56" spans="1:24" ht="12.75">
      <c r="A56" s="116" t="s">
        <v>59</v>
      </c>
      <c r="B56" s="116"/>
      <c r="C56" s="116"/>
      <c r="D56" s="116"/>
      <c r="E56" s="116"/>
      <c r="F56" s="41"/>
      <c r="G56" s="41"/>
      <c r="H56" s="41"/>
      <c r="I56" s="41"/>
      <c r="J56" s="41"/>
      <c r="K56" s="41"/>
      <c r="L56" s="45"/>
      <c r="M56" s="45"/>
      <c r="N56" s="45"/>
      <c r="O56" s="45"/>
      <c r="P56" s="45"/>
      <c r="Q56" s="45"/>
      <c r="R56" s="45"/>
      <c r="S56" s="45"/>
      <c r="T56" s="45"/>
      <c r="U56" s="41"/>
      <c r="V56" s="41"/>
      <c r="W56" s="41"/>
      <c r="X56" s="41"/>
    </row>
    <row r="57" spans="1:24" ht="12.75">
      <c r="A57" s="116" t="s">
        <v>60</v>
      </c>
      <c r="B57" s="116"/>
      <c r="C57" s="116"/>
      <c r="D57" s="116"/>
      <c r="E57" s="116"/>
      <c r="F57" s="41"/>
      <c r="G57" s="41"/>
      <c r="H57" s="41"/>
      <c r="I57" s="41"/>
      <c r="J57" s="41"/>
      <c r="K57" s="41"/>
      <c r="L57" s="45"/>
      <c r="M57" s="45"/>
      <c r="N57" s="45"/>
      <c r="O57" s="45"/>
      <c r="P57" s="45"/>
      <c r="Q57" s="45"/>
      <c r="R57" s="45"/>
      <c r="S57" s="48"/>
      <c r="T57" s="45"/>
      <c r="U57" s="41"/>
      <c r="V57" s="41"/>
      <c r="W57" s="41"/>
      <c r="X57" s="41"/>
    </row>
    <row r="58" spans="1:24" s="16" customFormat="1" ht="12.75" customHeight="1">
      <c r="A58" s="39"/>
      <c r="B58" s="39"/>
      <c r="C58" s="39"/>
      <c r="D58" s="39"/>
      <c r="E58" s="39"/>
      <c r="F58" s="41"/>
      <c r="G58" s="41"/>
      <c r="H58" s="41"/>
      <c r="I58" s="41"/>
      <c r="J58" s="41"/>
      <c r="K58" s="41"/>
      <c r="L58" s="45"/>
      <c r="M58" s="45"/>
      <c r="N58" s="45"/>
      <c r="O58" s="45"/>
      <c r="P58" s="45"/>
      <c r="Q58" s="45"/>
      <c r="R58" s="45"/>
      <c r="S58" s="45"/>
      <c r="T58" s="45"/>
      <c r="U58" s="41"/>
      <c r="V58" s="41"/>
      <c r="W58" s="41"/>
      <c r="X58" s="41"/>
    </row>
    <row r="59" spans="1:24" s="16" customFormat="1" ht="12.75" customHeight="1">
      <c r="A59" s="27" t="s">
        <v>175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5"/>
      <c r="M59" s="45"/>
      <c r="N59" s="45"/>
      <c r="O59" s="45"/>
      <c r="P59" s="45"/>
      <c r="Q59" s="45"/>
      <c r="R59" s="45"/>
      <c r="S59" s="49"/>
      <c r="T59" s="45"/>
      <c r="U59" s="41"/>
      <c r="V59" s="41"/>
      <c r="W59" s="41"/>
      <c r="X59" s="41"/>
    </row>
    <row r="60" spans="1:24" s="16" customFormat="1" ht="12.75" customHeight="1">
      <c r="A60" s="149" t="s">
        <v>218</v>
      </c>
      <c r="B60" s="149"/>
      <c r="C60" s="149"/>
      <c r="D60" s="41"/>
      <c r="E60" s="41"/>
      <c r="F60" s="41"/>
      <c r="G60" s="41"/>
      <c r="H60" s="41"/>
      <c r="I60" s="41"/>
      <c r="J60" s="45"/>
      <c r="K60" s="45"/>
      <c r="L60" s="45"/>
      <c r="M60" s="45"/>
      <c r="N60" s="45"/>
      <c r="O60" s="45"/>
      <c r="P60" s="45"/>
      <c r="Q60" s="45"/>
      <c r="R60" s="50"/>
      <c r="S60" s="45"/>
      <c r="T60" s="45"/>
      <c r="U60" s="45"/>
      <c r="V60" s="45"/>
      <c r="W60" s="45"/>
      <c r="X60" s="45"/>
    </row>
    <row r="61" spans="1:24" s="16" customFormat="1" ht="12.75" customHeight="1">
      <c r="A61" s="149" t="s">
        <v>220</v>
      </c>
      <c r="B61" s="149"/>
      <c r="C61" s="149"/>
      <c r="D61" s="41"/>
      <c r="E61" s="41"/>
      <c r="F61" s="41"/>
      <c r="G61" s="41"/>
      <c r="H61" s="41"/>
      <c r="I61" s="41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s="16" customFormat="1" ht="12.75" customHeight="1">
      <c r="A62" s="149" t="s">
        <v>221</v>
      </c>
      <c r="B62" s="149"/>
      <c r="C62" s="149"/>
      <c r="D62" s="41"/>
      <c r="E62" s="41"/>
      <c r="F62" s="41"/>
      <c r="G62" s="41"/>
      <c r="H62" s="41"/>
      <c r="I62" s="41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s="16" customFormat="1" ht="12.75">
      <c r="A63" s="149" t="s">
        <v>222</v>
      </c>
      <c r="B63" s="149"/>
      <c r="C63" s="149"/>
      <c r="D63" s="41"/>
      <c r="E63" s="41"/>
      <c r="F63" s="41"/>
      <c r="G63" s="41"/>
      <c r="H63" s="41"/>
      <c r="I63" s="41"/>
      <c r="J63" s="45"/>
      <c r="K63" s="45"/>
      <c r="L63" s="45"/>
      <c r="M63" s="45"/>
      <c r="N63" s="45"/>
      <c r="O63" s="45"/>
      <c r="P63" s="45"/>
      <c r="Q63" s="45"/>
      <c r="R63" s="50"/>
      <c r="S63" s="45"/>
      <c r="T63" s="45"/>
      <c r="U63" s="45"/>
      <c r="V63" s="45"/>
      <c r="W63" s="45"/>
      <c r="X63" s="45"/>
    </row>
    <row r="64" spans="1:24" s="16" customFormat="1" ht="12.75">
      <c r="A64" s="149" t="s">
        <v>219</v>
      </c>
      <c r="B64" s="149"/>
      <c r="C64" s="149"/>
      <c r="D64" s="41"/>
      <c r="E64" s="41"/>
      <c r="F64" s="41"/>
      <c r="G64" s="41"/>
      <c r="H64" s="41"/>
      <c r="I64" s="41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20" s="16" customFormat="1" ht="12.75">
      <c r="A65" s="117"/>
      <c r="B65" s="117"/>
      <c r="C65" s="117"/>
      <c r="D65" s="117"/>
      <c r="E65" s="117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6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6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6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6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6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6" customFormat="1" ht="12.75" customHeight="1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6" customFormat="1" ht="12.75" customHeight="1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6" customFormat="1" ht="12.75" customHeight="1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6" customFormat="1" ht="12.75" customHeight="1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6" customFormat="1" ht="12.75" customHeight="1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16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6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6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6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6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6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6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6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1" s="16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  <c r="U84" s="35"/>
    </row>
    <row r="85" spans="1:20" s="16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6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6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16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16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16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16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16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16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16" customFormat="1" ht="12.75">
      <c r="A94" s="1"/>
      <c r="B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16" customFormat="1" ht="12.75">
      <c r="A95" s="1"/>
      <c r="B95" s="1"/>
      <c r="C95" s="1"/>
      <c r="D95" s="1"/>
      <c r="E95" s="1"/>
      <c r="F95" s="1"/>
      <c r="G95" s="1"/>
      <c r="H95" s="1"/>
      <c r="I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16" customFormat="1" ht="12.75">
      <c r="A96" s="1"/>
      <c r="B96" s="1"/>
      <c r="C96" s="1"/>
      <c r="D96" s="1"/>
      <c r="E96" s="1"/>
      <c r="F96" s="1"/>
      <c r="G96" s="1"/>
      <c r="H96" s="1"/>
      <c r="I96" s="1"/>
      <c r="L96" s="1"/>
      <c r="M96" s="1"/>
      <c r="N96" s="1"/>
      <c r="O96" s="1"/>
      <c r="P96" s="1"/>
      <c r="Q96" s="1"/>
      <c r="R96" s="1"/>
      <c r="S96" s="1"/>
      <c r="T96" s="1"/>
    </row>
    <row r="97" ht="12.75">
      <c r="K97" s="16"/>
    </row>
    <row r="98" ht="12.75">
      <c r="K98" s="16"/>
    </row>
    <row r="99" ht="12.75">
      <c r="K99" s="16"/>
    </row>
    <row r="100" ht="12.75">
      <c r="K100" s="16"/>
    </row>
    <row r="101" ht="12.75">
      <c r="K101" s="16"/>
    </row>
    <row r="102" ht="12.75">
      <c r="K102" s="16"/>
    </row>
    <row r="103" ht="12.75">
      <c r="K103" s="16"/>
    </row>
    <row r="104" ht="12.75">
      <c r="K104" s="16"/>
    </row>
    <row r="105" ht="12.75">
      <c r="K105" s="16"/>
    </row>
    <row r="106" ht="12.75">
      <c r="K106" s="16"/>
    </row>
    <row r="107" ht="12.75">
      <c r="K107" s="16"/>
    </row>
    <row r="108" ht="12.75">
      <c r="K108" s="16"/>
    </row>
    <row r="109" ht="12.75">
      <c r="K109" s="16"/>
    </row>
    <row r="110" ht="12.75">
      <c r="K110" s="16"/>
    </row>
    <row r="111" ht="12.75">
      <c r="K111" s="16"/>
    </row>
    <row r="112" ht="12.75">
      <c r="K112" s="16"/>
    </row>
    <row r="113" ht="12.75" customHeight="1">
      <c r="K113" s="16"/>
    </row>
    <row r="114" ht="12.75">
      <c r="K114" s="16"/>
    </row>
    <row r="115" ht="12.75" customHeight="1">
      <c r="K115" s="16"/>
    </row>
    <row r="116" ht="12.75">
      <c r="K116" s="16"/>
    </row>
    <row r="117" ht="12.75">
      <c r="K117" s="16"/>
    </row>
    <row r="118" ht="12.75">
      <c r="K118" s="16"/>
    </row>
    <row r="119" ht="12.75">
      <c r="K119" s="16"/>
    </row>
    <row r="120" ht="12.75">
      <c r="K120" s="16"/>
    </row>
    <row r="121" ht="12.75">
      <c r="K121" s="16"/>
    </row>
    <row r="122" ht="12.75">
      <c r="K122" s="16"/>
    </row>
    <row r="123" ht="12.75">
      <c r="K123" s="16"/>
    </row>
    <row r="124" ht="12.75">
      <c r="K124" s="16"/>
    </row>
    <row r="125" ht="12.75">
      <c r="K125" s="16"/>
    </row>
    <row r="126" ht="12.75">
      <c r="K126" s="16"/>
    </row>
  </sheetData>
  <sheetProtection/>
  <mergeCells count="79">
    <mergeCell ref="S47:T47"/>
    <mergeCell ref="L49:O49"/>
    <mergeCell ref="A35:M35"/>
    <mergeCell ref="A33:M33"/>
    <mergeCell ref="S49:T49"/>
    <mergeCell ref="A41:J41"/>
    <mergeCell ref="L41:T41"/>
    <mergeCell ref="L42:P42"/>
    <mergeCell ref="A44:J44"/>
    <mergeCell ref="L44:T44"/>
    <mergeCell ref="W8:X8"/>
    <mergeCell ref="L51:O51"/>
    <mergeCell ref="S51:T51"/>
    <mergeCell ref="L52:O52"/>
    <mergeCell ref="S52:T52"/>
    <mergeCell ref="A28:N28"/>
    <mergeCell ref="P8:P9"/>
    <mergeCell ref="U8:U9"/>
    <mergeCell ref="A37:M37"/>
    <mergeCell ref="A38:M38"/>
    <mergeCell ref="L43:O43"/>
    <mergeCell ref="A32:M32"/>
    <mergeCell ref="A26:N26"/>
    <mergeCell ref="A29:J29"/>
    <mergeCell ref="A30:N30"/>
    <mergeCell ref="A34:M34"/>
    <mergeCell ref="A36:N36"/>
    <mergeCell ref="C7:C9"/>
    <mergeCell ref="K7:K9"/>
    <mergeCell ref="E7:E9"/>
    <mergeCell ref="A25:N25"/>
    <mergeCell ref="A27:N27"/>
    <mergeCell ref="A7:A9"/>
    <mergeCell ref="F7:F9"/>
    <mergeCell ref="R8:R9"/>
    <mergeCell ref="L7:L9"/>
    <mergeCell ref="S8:S9"/>
    <mergeCell ref="G7:G9"/>
    <mergeCell ref="H7:J7"/>
    <mergeCell ref="O7:O9"/>
    <mergeCell ref="M7:M9"/>
    <mergeCell ref="A1:T1"/>
    <mergeCell ref="A2:T2"/>
    <mergeCell ref="A4:T4"/>
    <mergeCell ref="B7:B9"/>
    <mergeCell ref="N7:N9"/>
    <mergeCell ref="J8:J9"/>
    <mergeCell ref="D7:D9"/>
    <mergeCell ref="P7:X7"/>
    <mergeCell ref="V8:V9"/>
    <mergeCell ref="T8:T9"/>
    <mergeCell ref="A63:C63"/>
    <mergeCell ref="A53:E53"/>
    <mergeCell ref="A56:E56"/>
    <mergeCell ref="A60:C60"/>
    <mergeCell ref="A62:C62"/>
    <mergeCell ref="A64:C64"/>
    <mergeCell ref="A57:E57"/>
    <mergeCell ref="A54:E54"/>
    <mergeCell ref="S46:T46"/>
    <mergeCell ref="L50:O50"/>
    <mergeCell ref="I8:I9"/>
    <mergeCell ref="L46:O46"/>
    <mergeCell ref="S48:T48"/>
    <mergeCell ref="A65:E65"/>
    <mergeCell ref="A47:E47"/>
    <mergeCell ref="A55:E55"/>
    <mergeCell ref="A48:E48"/>
    <mergeCell ref="A49:E49"/>
    <mergeCell ref="Y7:Y9"/>
    <mergeCell ref="A61:C61"/>
    <mergeCell ref="L47:O47"/>
    <mergeCell ref="L48:O48"/>
    <mergeCell ref="L45:O45"/>
    <mergeCell ref="A52:E52"/>
    <mergeCell ref="H8:H9"/>
    <mergeCell ref="Q8:Q9"/>
    <mergeCell ref="S50:T50"/>
    <mergeCell ref="S45:T45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C21">
      <selection activeCell="H24" sqref="H24"/>
    </sheetView>
  </sheetViews>
  <sheetFormatPr defaultColWidth="9.140625" defaultRowHeight="12.75"/>
  <cols>
    <col min="1" max="1" width="22.8515625" style="1" customWidth="1"/>
    <col min="2" max="2" width="22.421875" style="1" bestFit="1" customWidth="1"/>
    <col min="3" max="3" width="29.7109375" style="1" customWidth="1"/>
    <col min="4" max="5" width="23.57421875" style="1" customWidth="1"/>
    <col min="6" max="6" width="28.71093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7.25">
      <c r="A1" s="102" t="s">
        <v>300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7.25">
      <c r="A2" s="102" t="s">
        <v>266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">
      <c r="A3" s="128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41"/>
      <c r="M3" s="41"/>
      <c r="N3" s="41"/>
    </row>
    <row r="4" spans="1:14" ht="17.25">
      <c r="A4" s="129" t="s">
        <v>301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17.25">
      <c r="A5" s="2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1.25" customHeight="1">
      <c r="A7" s="110" t="s">
        <v>118</v>
      </c>
      <c r="B7" s="122" t="s">
        <v>16</v>
      </c>
      <c r="C7" s="109" t="s">
        <v>17</v>
      </c>
      <c r="D7" s="109" t="s">
        <v>108</v>
      </c>
      <c r="E7" s="122" t="s">
        <v>18</v>
      </c>
      <c r="F7" s="122" t="s">
        <v>19</v>
      </c>
      <c r="G7" s="109" t="s">
        <v>20</v>
      </c>
      <c r="H7" s="109" t="s">
        <v>46</v>
      </c>
      <c r="I7" s="195" t="s">
        <v>45</v>
      </c>
      <c r="J7" s="195" t="s">
        <v>21</v>
      </c>
      <c r="K7" s="109" t="s">
        <v>44</v>
      </c>
      <c r="L7" s="109" t="s">
        <v>51</v>
      </c>
      <c r="M7" s="109"/>
      <c r="N7" s="110" t="s">
        <v>225</v>
      </c>
    </row>
    <row r="8" spans="1:14" ht="12.75">
      <c r="A8" s="193"/>
      <c r="B8" s="192"/>
      <c r="C8" s="191"/>
      <c r="D8" s="109"/>
      <c r="E8" s="192"/>
      <c r="F8" s="192"/>
      <c r="G8" s="191"/>
      <c r="H8" s="191"/>
      <c r="I8" s="195"/>
      <c r="J8" s="195"/>
      <c r="K8" s="191"/>
      <c r="L8" s="110" t="s">
        <v>52</v>
      </c>
      <c r="M8" s="110" t="s">
        <v>53</v>
      </c>
      <c r="N8" s="140"/>
    </row>
    <row r="9" spans="1:14" ht="32.25" customHeight="1">
      <c r="A9" s="194"/>
      <c r="B9" s="192"/>
      <c r="C9" s="191"/>
      <c r="D9" s="109"/>
      <c r="E9" s="192"/>
      <c r="F9" s="192"/>
      <c r="G9" s="191"/>
      <c r="H9" s="191"/>
      <c r="I9" s="195"/>
      <c r="J9" s="195"/>
      <c r="K9" s="191"/>
      <c r="L9" s="111"/>
      <c r="M9" s="111"/>
      <c r="N9" s="111"/>
    </row>
    <row r="10" spans="1:14" ht="32.25" customHeight="1">
      <c r="A10" s="67" t="s">
        <v>289</v>
      </c>
      <c r="B10" s="69" t="s">
        <v>245</v>
      </c>
      <c r="C10" s="72" t="s">
        <v>247</v>
      </c>
      <c r="D10" s="58" t="s">
        <v>231</v>
      </c>
      <c r="E10" s="73">
        <v>300000</v>
      </c>
      <c r="F10" s="74">
        <v>643500</v>
      </c>
      <c r="G10" s="43" t="s">
        <v>259</v>
      </c>
      <c r="H10" s="43">
        <v>1</v>
      </c>
      <c r="I10" s="43" t="s">
        <v>226</v>
      </c>
      <c r="J10" s="43" t="s">
        <v>226</v>
      </c>
      <c r="K10" s="43">
        <v>1</v>
      </c>
      <c r="L10" s="24"/>
      <c r="M10" s="24" t="s">
        <v>261</v>
      </c>
      <c r="N10" s="24"/>
    </row>
    <row r="11" spans="1:14" ht="30">
      <c r="A11" s="67" t="s">
        <v>289</v>
      </c>
      <c r="B11" s="69" t="s">
        <v>245</v>
      </c>
      <c r="C11" s="72" t="s">
        <v>299</v>
      </c>
      <c r="D11" s="58" t="s">
        <v>231</v>
      </c>
      <c r="E11" s="73">
        <v>7000</v>
      </c>
      <c r="F11" s="74">
        <v>14000</v>
      </c>
      <c r="G11" s="43" t="s">
        <v>260</v>
      </c>
      <c r="H11" s="43">
        <v>1</v>
      </c>
      <c r="I11" s="43" t="s">
        <v>226</v>
      </c>
      <c r="J11" s="43" t="s">
        <v>226</v>
      </c>
      <c r="K11" s="43">
        <v>1</v>
      </c>
      <c r="L11" s="24"/>
      <c r="M11" s="24" t="s">
        <v>261</v>
      </c>
      <c r="N11" s="24"/>
    </row>
    <row r="12" spans="1:14" ht="37.5" customHeight="1">
      <c r="A12" s="67" t="s">
        <v>290</v>
      </c>
      <c r="B12" s="69" t="s">
        <v>249</v>
      </c>
      <c r="C12" s="81" t="s">
        <v>252</v>
      </c>
      <c r="D12" s="58" t="s">
        <v>231</v>
      </c>
      <c r="E12" s="73">
        <v>250000</v>
      </c>
      <c r="F12" s="74">
        <v>400000</v>
      </c>
      <c r="G12" s="43" t="s">
        <v>260</v>
      </c>
      <c r="H12" s="43">
        <v>1</v>
      </c>
      <c r="I12" s="43" t="s">
        <v>226</v>
      </c>
      <c r="J12" s="43" t="s">
        <v>226</v>
      </c>
      <c r="K12" s="43">
        <v>1</v>
      </c>
      <c r="L12" s="24"/>
      <c r="M12" s="24" t="s">
        <v>261</v>
      </c>
      <c r="N12" s="24"/>
    </row>
    <row r="13" spans="1:14" ht="33.75" customHeight="1">
      <c r="A13" s="67" t="s">
        <v>241</v>
      </c>
      <c r="B13" s="69" t="s">
        <v>255</v>
      </c>
      <c r="C13" s="72" t="s">
        <v>253</v>
      </c>
      <c r="D13" s="58" t="s">
        <v>231</v>
      </c>
      <c r="E13" s="73">
        <v>500000</v>
      </c>
      <c r="F13" s="74">
        <v>683074.95</v>
      </c>
      <c r="G13" s="43" t="s">
        <v>260</v>
      </c>
      <c r="H13" s="43">
        <v>1</v>
      </c>
      <c r="I13" s="43" t="s">
        <v>226</v>
      </c>
      <c r="J13" s="43" t="s">
        <v>226</v>
      </c>
      <c r="K13" s="43">
        <v>1</v>
      </c>
      <c r="L13" s="24"/>
      <c r="M13" s="24" t="s">
        <v>261</v>
      </c>
      <c r="N13" s="24"/>
    </row>
    <row r="14" spans="1:14" ht="100.5" customHeight="1">
      <c r="A14" s="67" t="s">
        <v>291</v>
      </c>
      <c r="B14" s="69" t="s">
        <v>271</v>
      </c>
      <c r="C14" s="72" t="s">
        <v>269</v>
      </c>
      <c r="D14" s="58" t="s">
        <v>231</v>
      </c>
      <c r="E14" s="73">
        <v>100000</v>
      </c>
      <c r="F14" s="74">
        <v>150000</v>
      </c>
      <c r="G14" s="43" t="s">
        <v>260</v>
      </c>
      <c r="H14" s="43">
        <v>1</v>
      </c>
      <c r="I14" s="43" t="s">
        <v>226</v>
      </c>
      <c r="J14" s="43" t="s">
        <v>226</v>
      </c>
      <c r="K14" s="43">
        <v>3</v>
      </c>
      <c r="L14" s="24"/>
      <c r="M14" s="24" t="s">
        <v>277</v>
      </c>
      <c r="N14" s="24"/>
    </row>
    <row r="15" spans="1:14" ht="121.5" customHeight="1">
      <c r="A15" s="67" t="s">
        <v>291</v>
      </c>
      <c r="B15" s="69" t="s">
        <v>271</v>
      </c>
      <c r="C15" s="72" t="s">
        <v>298</v>
      </c>
      <c r="D15" s="58" t="s">
        <v>231</v>
      </c>
      <c r="E15" s="73">
        <v>8000</v>
      </c>
      <c r="F15" s="74">
        <v>16670</v>
      </c>
      <c r="G15" s="43" t="s">
        <v>260</v>
      </c>
      <c r="H15" s="43">
        <v>1</v>
      </c>
      <c r="I15" s="43" t="s">
        <v>226</v>
      </c>
      <c r="J15" s="43" t="s">
        <v>226</v>
      </c>
      <c r="K15" s="43">
        <v>3</v>
      </c>
      <c r="L15" s="24"/>
      <c r="M15" s="24" t="s">
        <v>277</v>
      </c>
      <c r="N15" s="24"/>
    </row>
    <row r="16" spans="1:14" ht="119.25" customHeight="1">
      <c r="A16" s="67" t="s">
        <v>292</v>
      </c>
      <c r="B16" s="69" t="s">
        <v>288</v>
      </c>
      <c r="C16" s="72" t="s">
        <v>256</v>
      </c>
      <c r="D16" s="58" t="s">
        <v>231</v>
      </c>
      <c r="E16" s="73">
        <v>600000</v>
      </c>
      <c r="F16" s="74">
        <v>1000000</v>
      </c>
      <c r="G16" s="43" t="s">
        <v>260</v>
      </c>
      <c r="H16" s="43">
        <v>1</v>
      </c>
      <c r="I16" s="43" t="s">
        <v>226</v>
      </c>
      <c r="J16" s="43" t="s">
        <v>226</v>
      </c>
      <c r="K16" s="43">
        <v>3</v>
      </c>
      <c r="L16" s="24"/>
      <c r="M16" s="24" t="s">
        <v>261</v>
      </c>
      <c r="N16" s="24"/>
    </row>
    <row r="17" spans="1:14" ht="94.5" customHeight="1">
      <c r="A17" s="67" t="s">
        <v>280</v>
      </c>
      <c r="B17" s="69"/>
      <c r="C17" s="72" t="s">
        <v>293</v>
      </c>
      <c r="D17" s="58" t="s">
        <v>231</v>
      </c>
      <c r="E17" s="73">
        <v>500000</v>
      </c>
      <c r="F17" s="74">
        <v>1157029.9</v>
      </c>
      <c r="G17" s="43" t="s">
        <v>260</v>
      </c>
      <c r="H17" s="43">
        <v>1</v>
      </c>
      <c r="I17" s="43" t="s">
        <v>226</v>
      </c>
      <c r="J17" s="43" t="s">
        <v>226</v>
      </c>
      <c r="K17" s="43">
        <v>3</v>
      </c>
      <c r="L17" s="24"/>
      <c r="M17" s="24" t="s">
        <v>277</v>
      </c>
      <c r="N17" s="24"/>
    </row>
    <row r="18" spans="1:14" ht="44.25" customHeight="1">
      <c r="A18" s="67" t="s">
        <v>281</v>
      </c>
      <c r="B18" s="83" t="s">
        <v>294</v>
      </c>
      <c r="C18" s="72" t="s">
        <v>296</v>
      </c>
      <c r="D18" s="58" t="s">
        <v>231</v>
      </c>
      <c r="E18" s="73">
        <v>500000</v>
      </c>
      <c r="F18" s="74">
        <v>1000000</v>
      </c>
      <c r="G18" s="43" t="s">
        <v>260</v>
      </c>
      <c r="H18" s="43">
        <v>1</v>
      </c>
      <c r="I18" s="43" t="s">
        <v>226</v>
      </c>
      <c r="J18" s="43" t="s">
        <v>226</v>
      </c>
      <c r="K18" s="43">
        <v>1</v>
      </c>
      <c r="L18" s="24"/>
      <c r="M18" s="24" t="s">
        <v>261</v>
      </c>
      <c r="N18" s="24"/>
    </row>
    <row r="19" spans="1:14" ht="51" customHeight="1">
      <c r="A19" s="67" t="s">
        <v>295</v>
      </c>
      <c r="B19" s="86"/>
      <c r="C19" s="87" t="s">
        <v>243</v>
      </c>
      <c r="D19" s="58" t="s">
        <v>231</v>
      </c>
      <c r="E19" s="73">
        <v>300000</v>
      </c>
      <c r="F19" s="74">
        <v>1545477.76</v>
      </c>
      <c r="G19" s="43" t="s">
        <v>260</v>
      </c>
      <c r="H19" s="43">
        <v>1</v>
      </c>
      <c r="I19" s="43" t="s">
        <v>226</v>
      </c>
      <c r="J19" s="43" t="s">
        <v>226</v>
      </c>
      <c r="K19" s="43">
        <v>1</v>
      </c>
      <c r="L19" s="24"/>
      <c r="M19" s="24" t="s">
        <v>261</v>
      </c>
      <c r="N19" s="24"/>
    </row>
    <row r="20" spans="1:14" ht="71.25">
      <c r="A20" s="67" t="s">
        <v>244</v>
      </c>
      <c r="B20" s="69" t="s">
        <v>282</v>
      </c>
      <c r="C20" s="72" t="s">
        <v>286</v>
      </c>
      <c r="D20" s="58" t="s">
        <v>231</v>
      </c>
      <c r="E20" s="73">
        <v>250000</v>
      </c>
      <c r="F20" s="74">
        <v>750000</v>
      </c>
      <c r="G20" s="43" t="s">
        <v>260</v>
      </c>
      <c r="H20" s="43">
        <v>1</v>
      </c>
      <c r="I20" s="43" t="s">
        <v>226</v>
      </c>
      <c r="J20" s="43" t="s">
        <v>226</v>
      </c>
      <c r="K20" s="43">
        <v>1</v>
      </c>
      <c r="L20" s="24"/>
      <c r="M20" s="24" t="s">
        <v>261</v>
      </c>
      <c r="N20" s="24"/>
    </row>
    <row r="21" spans="1:14" ht="62.25" customHeight="1">
      <c r="A21" s="67" t="s">
        <v>248</v>
      </c>
      <c r="B21" s="69" t="s">
        <v>283</v>
      </c>
      <c r="C21" s="72" t="s">
        <v>284</v>
      </c>
      <c r="D21" s="58" t="s">
        <v>231</v>
      </c>
      <c r="E21" s="73">
        <v>500000</v>
      </c>
      <c r="F21" s="74">
        <v>2536829.43</v>
      </c>
      <c r="G21" s="43" t="s">
        <v>260</v>
      </c>
      <c r="H21" s="43">
        <v>1</v>
      </c>
      <c r="I21" s="43" t="s">
        <v>226</v>
      </c>
      <c r="J21" s="43" t="s">
        <v>226</v>
      </c>
      <c r="K21" s="43">
        <v>1</v>
      </c>
      <c r="L21" s="24"/>
      <c r="M21" s="24" t="s">
        <v>261</v>
      </c>
      <c r="N21" s="24"/>
    </row>
    <row r="22" spans="1:14" ht="72.75" customHeight="1">
      <c r="A22" s="67" t="s">
        <v>250</v>
      </c>
      <c r="B22" s="69" t="s">
        <v>285</v>
      </c>
      <c r="C22" s="72" t="s">
        <v>287</v>
      </c>
      <c r="D22" s="58" t="s">
        <v>231</v>
      </c>
      <c r="E22" s="73">
        <v>500000</v>
      </c>
      <c r="F22" s="74">
        <v>3188598.57</v>
      </c>
      <c r="G22" s="43" t="s">
        <v>260</v>
      </c>
      <c r="H22" s="43">
        <v>1</v>
      </c>
      <c r="I22" s="43" t="s">
        <v>226</v>
      </c>
      <c r="J22" s="43" t="s">
        <v>226</v>
      </c>
      <c r="K22" s="43">
        <v>1</v>
      </c>
      <c r="L22" s="24"/>
      <c r="M22" s="24" t="s">
        <v>261</v>
      </c>
      <c r="N22" s="24"/>
    </row>
    <row r="23" spans="1:14" ht="38.25" customHeight="1">
      <c r="A23" s="88" t="s">
        <v>297</v>
      </c>
      <c r="B23" s="89"/>
      <c r="C23" s="72" t="s">
        <v>240</v>
      </c>
      <c r="D23" s="58" t="s">
        <v>231</v>
      </c>
      <c r="E23" s="73">
        <v>300000</v>
      </c>
      <c r="F23" s="74">
        <v>1200000</v>
      </c>
      <c r="G23" s="43" t="s">
        <v>260</v>
      </c>
      <c r="H23" s="43">
        <v>1</v>
      </c>
      <c r="I23" s="43" t="s">
        <v>226</v>
      </c>
      <c r="J23" s="43" t="s">
        <v>226</v>
      </c>
      <c r="K23" s="43">
        <v>1</v>
      </c>
      <c r="L23" s="24"/>
      <c r="M23" s="24" t="s">
        <v>261</v>
      </c>
      <c r="N23" s="24"/>
    </row>
    <row r="24" spans="1:14" ht="126" customHeight="1">
      <c r="A24" s="67" t="s">
        <v>254</v>
      </c>
      <c r="B24" s="69"/>
      <c r="C24" s="72" t="s">
        <v>268</v>
      </c>
      <c r="D24" s="58" t="s">
        <v>231</v>
      </c>
      <c r="E24" s="73">
        <v>250000</v>
      </c>
      <c r="F24" s="74">
        <v>633600</v>
      </c>
      <c r="G24" s="43" t="s">
        <v>260</v>
      </c>
      <c r="H24" s="43">
        <v>1</v>
      </c>
      <c r="I24" s="43" t="s">
        <v>226</v>
      </c>
      <c r="J24" s="43" t="s">
        <v>226</v>
      </c>
      <c r="K24" s="43">
        <v>1</v>
      </c>
      <c r="L24" s="24"/>
      <c r="M24" s="24" t="s">
        <v>261</v>
      </c>
      <c r="N24" s="24"/>
    </row>
    <row r="25" spans="1:14" ht="12.75">
      <c r="A25" s="41"/>
      <c r="B25" s="41"/>
      <c r="C25" s="41"/>
      <c r="D25" s="41"/>
      <c r="E25" s="41">
        <f>SUM(E10:E24)</f>
        <v>4865000</v>
      </c>
      <c r="F25" s="41">
        <f>SUM(F10:F24)</f>
        <v>14918780.61</v>
      </c>
      <c r="G25" s="41"/>
      <c r="H25" s="41"/>
      <c r="I25" s="41"/>
      <c r="J25" s="41"/>
      <c r="K25" s="41"/>
      <c r="L25" s="41"/>
      <c r="M25" s="41"/>
      <c r="N25" s="41"/>
    </row>
    <row r="26" spans="1:14" ht="12.75">
      <c r="A26" s="112" t="s">
        <v>176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4" ht="12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2.75" customHeight="1">
      <c r="A28" s="28" t="s">
        <v>133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2.75" customHeight="1">
      <c r="A29" s="116" t="s">
        <v>22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41"/>
      <c r="M29" s="41"/>
      <c r="N29" s="41"/>
    </row>
    <row r="30" spans="1:14" ht="12.75" customHeight="1">
      <c r="A30" s="112" t="s">
        <v>65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41"/>
      <c r="M30" s="41"/>
      <c r="N30" s="41"/>
    </row>
    <row r="31" spans="1:14" ht="12.75" customHeight="1">
      <c r="A31" s="116" t="s">
        <v>67</v>
      </c>
      <c r="B31" s="116"/>
      <c r="C31" s="116"/>
      <c r="D31" s="41"/>
      <c r="E31" s="41"/>
      <c r="F31" s="41"/>
      <c r="G31" s="41"/>
      <c r="H31" s="41"/>
      <c r="I31" s="56"/>
      <c r="J31" s="64" t="s">
        <v>272</v>
      </c>
      <c r="K31" s="56"/>
      <c r="L31" s="44"/>
      <c r="M31" s="41"/>
      <c r="N31" s="41"/>
    </row>
    <row r="32" spans="1:14" ht="12.75">
      <c r="A32" s="116" t="s">
        <v>23</v>
      </c>
      <c r="B32" s="116"/>
      <c r="C32" s="116"/>
      <c r="D32" s="41"/>
      <c r="E32" s="41"/>
      <c r="F32" s="41"/>
      <c r="G32" s="41"/>
      <c r="H32" s="41"/>
      <c r="I32" s="56"/>
      <c r="J32" s="64" t="s">
        <v>274</v>
      </c>
      <c r="K32" s="56"/>
      <c r="L32" s="44"/>
      <c r="M32" s="41"/>
      <c r="N32" s="41"/>
    </row>
    <row r="33" spans="1:14" ht="12.75" customHeight="1">
      <c r="A33" s="116" t="s">
        <v>54</v>
      </c>
      <c r="B33" s="116"/>
      <c r="C33" s="11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2.75" customHeight="1">
      <c r="A34" s="116" t="s">
        <v>66</v>
      </c>
      <c r="B34" s="116"/>
      <c r="C34" s="116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2.75" customHeight="1">
      <c r="A35" s="116" t="s">
        <v>68</v>
      </c>
      <c r="B35" s="116"/>
      <c r="C35" s="116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2.75">
      <c r="A36" s="116" t="s">
        <v>69</v>
      </c>
      <c r="B36" s="116"/>
      <c r="C36" s="116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12.75">
      <c r="A37" s="116" t="s">
        <v>99</v>
      </c>
      <c r="B37" s="116"/>
      <c r="C37" s="116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2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2.75" customHeight="1">
      <c r="A39" s="28" t="s">
        <v>64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2.75">
      <c r="A40" s="116" t="s">
        <v>88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41"/>
      <c r="M40" s="41"/>
      <c r="N40" s="41"/>
    </row>
    <row r="41" spans="1:14" ht="12.75">
      <c r="A41" s="116" t="s">
        <v>89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41"/>
      <c r="M41" s="41"/>
      <c r="N41" s="41"/>
    </row>
    <row r="42" spans="1:14" ht="12.75">
      <c r="A42" s="116" t="s">
        <v>86</v>
      </c>
      <c r="B42" s="116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2.75">
      <c r="A43" s="116" t="s">
        <v>87</v>
      </c>
      <c r="B43" s="116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</sheetData>
  <sheetProtection/>
  <mergeCells count="33">
    <mergeCell ref="B7:B9"/>
    <mergeCell ref="A3:K3"/>
    <mergeCell ref="J7:J9"/>
    <mergeCell ref="K7:K9"/>
    <mergeCell ref="A26:N26"/>
    <mergeCell ref="M8:M9"/>
    <mergeCell ref="L8:L9"/>
    <mergeCell ref="A1:N1"/>
    <mergeCell ref="A2:N2"/>
    <mergeCell ref="A4:N4"/>
    <mergeCell ref="N7:N9"/>
    <mergeCell ref="D7:D9"/>
    <mergeCell ref="L7:M7"/>
    <mergeCell ref="A43:B43"/>
    <mergeCell ref="A35:C35"/>
    <mergeCell ref="A34:C34"/>
    <mergeCell ref="A7:A9"/>
    <mergeCell ref="F7:F9"/>
    <mergeCell ref="G7:G9"/>
    <mergeCell ref="A40:K40"/>
    <mergeCell ref="A41:K41"/>
    <mergeCell ref="A33:C33"/>
    <mergeCell ref="A32:C32"/>
    <mergeCell ref="A36:C36"/>
    <mergeCell ref="A37:C37"/>
    <mergeCell ref="A42:B42"/>
    <mergeCell ref="C7:C9"/>
    <mergeCell ref="A29:K29"/>
    <mergeCell ref="A31:C31"/>
    <mergeCell ref="H7:H9"/>
    <mergeCell ref="E7:E9"/>
    <mergeCell ref="I7:I9"/>
    <mergeCell ref="A30:K3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7.25">
      <c r="A1" s="102" t="s">
        <v>230</v>
      </c>
      <c r="B1" s="126"/>
      <c r="C1" s="126"/>
      <c r="D1" s="126"/>
      <c r="E1" s="126"/>
      <c r="F1" s="126"/>
    </row>
    <row r="2" spans="1:6" ht="17.25">
      <c r="A2" s="102" t="s">
        <v>267</v>
      </c>
      <c r="B2" s="126"/>
      <c r="C2" s="126"/>
      <c r="D2" s="126"/>
      <c r="E2" s="126"/>
      <c r="F2" s="126"/>
    </row>
    <row r="3" spans="1:5" ht="15">
      <c r="A3" s="128" t="s">
        <v>0</v>
      </c>
      <c r="B3" s="127"/>
      <c r="C3" s="127"/>
      <c r="D3" s="127"/>
      <c r="E3" s="127"/>
    </row>
    <row r="4" spans="1:6" ht="17.25">
      <c r="A4" s="129" t="s">
        <v>174</v>
      </c>
      <c r="B4" s="129"/>
      <c r="C4" s="129"/>
      <c r="D4" s="129"/>
      <c r="E4" s="129"/>
      <c r="F4" s="129"/>
    </row>
    <row r="5" spans="1:6" ht="17.25">
      <c r="A5" s="129" t="s">
        <v>173</v>
      </c>
      <c r="B5" s="129"/>
      <c r="C5" s="129"/>
      <c r="D5" s="129"/>
      <c r="E5" s="129"/>
      <c r="F5" s="129"/>
    </row>
    <row r="7" spans="1:6" ht="12.75" customHeight="1">
      <c r="A7" s="110" t="s">
        <v>118</v>
      </c>
      <c r="B7" s="122" t="s">
        <v>16</v>
      </c>
      <c r="C7" s="109" t="s">
        <v>17</v>
      </c>
      <c r="D7" s="122" t="s">
        <v>19</v>
      </c>
      <c r="E7" s="109" t="s">
        <v>46</v>
      </c>
      <c r="F7" s="109" t="s">
        <v>123</v>
      </c>
    </row>
    <row r="8" spans="1:6" ht="12.75">
      <c r="A8" s="140"/>
      <c r="B8" s="123"/>
      <c r="C8" s="103"/>
      <c r="D8" s="123"/>
      <c r="E8" s="103"/>
      <c r="F8" s="103"/>
    </row>
    <row r="9" spans="1:6" ht="12.75" customHeight="1">
      <c r="A9" s="140"/>
      <c r="B9" s="123"/>
      <c r="C9" s="103"/>
      <c r="D9" s="123"/>
      <c r="E9" s="103"/>
      <c r="F9" s="103"/>
    </row>
    <row r="10" spans="1:6" ht="12.75">
      <c r="A10" s="111"/>
      <c r="B10" s="123"/>
      <c r="C10" s="103"/>
      <c r="D10" s="123"/>
      <c r="E10" s="103"/>
      <c r="F10" s="103"/>
    </row>
    <row r="11" spans="1:6" ht="50.25" customHeight="1">
      <c r="A11" s="18"/>
      <c r="B11" s="10"/>
      <c r="C11" s="10"/>
      <c r="D11" s="10"/>
      <c r="E11" s="2"/>
      <c r="F11" s="2" t="s">
        <v>49</v>
      </c>
    </row>
    <row r="13" spans="1:3" ht="12.75">
      <c r="A13" s="12"/>
      <c r="B13" s="15"/>
      <c r="C13" s="15"/>
    </row>
    <row r="14" spans="3:5" ht="12.75">
      <c r="C14" s="56"/>
      <c r="D14" s="64" t="s">
        <v>273</v>
      </c>
      <c r="E14" s="56"/>
    </row>
    <row r="15" spans="3:5" ht="12.75">
      <c r="C15" s="56"/>
      <c r="D15" s="64" t="s">
        <v>274</v>
      </c>
      <c r="E15" s="56"/>
    </row>
    <row r="16" spans="3:5" ht="12.75">
      <c r="C16" s="41"/>
      <c r="D16" s="41"/>
      <c r="E16" s="41"/>
    </row>
    <row r="19" spans="1:2" ht="30" customHeight="1">
      <c r="A19" s="119" t="s">
        <v>125</v>
      </c>
      <c r="B19" s="119"/>
    </row>
    <row r="20" spans="1:2" ht="39" customHeight="1">
      <c r="A20" s="119"/>
      <c r="B20" s="119"/>
    </row>
  </sheetData>
  <sheetProtection/>
  <mergeCells count="13">
    <mergeCell ref="A1:F1"/>
    <mergeCell ref="A2:F2"/>
    <mergeCell ref="F7:F10"/>
    <mergeCell ref="D7:D10"/>
    <mergeCell ref="E7:E10"/>
    <mergeCell ref="A20:B20"/>
    <mergeCell ref="A3:E3"/>
    <mergeCell ref="A19:B19"/>
    <mergeCell ref="B7:B10"/>
    <mergeCell ref="A7:A10"/>
    <mergeCell ref="C7:C10"/>
    <mergeCell ref="A4:F4"/>
    <mergeCell ref="A5:F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2020-08-05T09:55:00Z</dcterms:modified>
  <cp:category/>
  <cp:version/>
  <cp:contentType/>
  <cp:contentStatus/>
</cp:coreProperties>
</file>